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095" windowHeight="12210"/>
  </bookViews>
  <sheets>
    <sheet name="Blad1" sheetId="1" r:id="rId1"/>
    <sheet name="Transaktioner 2009" sheetId="2" r:id="rId2"/>
    <sheet name="Blad3" sheetId="3" r:id="rId3"/>
  </sheets>
  <definedNames>
    <definedName name="_xlnm._FilterDatabase" localSheetId="1" hidden="1">'Transaktioner 2009'!$A$1:$M$265</definedName>
  </definedNames>
  <calcPr calcId="125725"/>
</workbook>
</file>

<file path=xl/calcChain.xml><?xml version="1.0" encoding="utf-8"?>
<calcChain xmlns="http://schemas.openxmlformats.org/spreadsheetml/2006/main">
  <c r="K297" i="2"/>
  <c r="K286"/>
  <c r="K289" s="1"/>
  <c r="K264"/>
  <c r="C33" i="1"/>
  <c r="C14"/>
  <c r="K299" i="2" l="1"/>
  <c r="M299" s="1"/>
  <c r="C37" i="1"/>
</calcChain>
</file>

<file path=xl/sharedStrings.xml><?xml version="1.0" encoding="utf-8"?>
<sst xmlns="http://schemas.openxmlformats.org/spreadsheetml/2006/main" count="1540" uniqueCount="139">
  <si>
    <t>Lärarutbildningskonventet</t>
  </si>
  <si>
    <t>Intäkter</t>
  </si>
  <si>
    <t>Summa intäkter</t>
  </si>
  <si>
    <t>Kostnader</t>
  </si>
  <si>
    <t>Lön ordförande</t>
  </si>
  <si>
    <t>Lön vice ordförande</t>
  </si>
  <si>
    <t>Johan Elmfeldt 10%</t>
  </si>
  <si>
    <t>Björn Åstrand 10%</t>
  </si>
  <si>
    <t>Lön administratör</t>
  </si>
  <si>
    <t>Maria Smeds-Engström 20%</t>
  </si>
  <si>
    <t>Konferenskostnader</t>
  </si>
  <si>
    <t>Summa kostnader</t>
  </si>
  <si>
    <t>Konferensintäkter</t>
  </si>
  <si>
    <t>faktureras deltagande lärosäten</t>
  </si>
  <si>
    <t>kostnaden debiteras deltagarna enligt ovan</t>
  </si>
  <si>
    <t>Resor</t>
  </si>
  <si>
    <t>Kst</t>
  </si>
  <si>
    <t>Kto</t>
  </si>
  <si>
    <t>Proj</t>
  </si>
  <si>
    <t>DPrj</t>
  </si>
  <si>
    <t>Ve</t>
  </si>
  <si>
    <t>Motp</t>
  </si>
  <si>
    <t>Fin</t>
  </si>
  <si>
    <t>Verdatum</t>
  </si>
  <si>
    <t>Vernummer</t>
  </si>
  <si>
    <t>Radtext</t>
  </si>
  <si>
    <t>Utfall</t>
  </si>
  <si>
    <t>Huvudtext</t>
  </si>
  <si>
    <t/>
  </si>
  <si>
    <t>Restmedel fr Uppsala</t>
  </si>
  <si>
    <t>Periodisering projekt</t>
  </si>
  <si>
    <t>Motbokn av 180146 20090831 Per</t>
  </si>
  <si>
    <t>Motbokn av 180166 20090930 Per</t>
  </si>
  <si>
    <t>Motbokn av 180182 20091031 Per</t>
  </si>
  <si>
    <t>Motbokn av 180198 20091130 Per</t>
  </si>
  <si>
    <t>Uppsala Univers Slutk 60112231</t>
  </si>
  <si>
    <t>Konstfack       Slutk 60112238</t>
  </si>
  <si>
    <t>Stockholms univ Slutk 60112228</t>
  </si>
  <si>
    <t>Göteborgs Unive Slutk 60112216</t>
  </si>
  <si>
    <t>Umeå Universite Slutk 60112230</t>
  </si>
  <si>
    <t>Karlstads Unive Slutk 60112224</t>
  </si>
  <si>
    <t>Kungliga Musikh Slutk 60112225</t>
  </si>
  <si>
    <t>Luleå tekniska  Slutk 60112227</t>
  </si>
  <si>
    <t>Linköpings univ Slutk 60112226</t>
  </si>
  <si>
    <t>Högskolan Dalar Slutk 60112218</t>
  </si>
  <si>
    <t>Högskolan i Bor Slutk 60112217</t>
  </si>
  <si>
    <t>Högskolan Gävle Slutk 60112234</t>
  </si>
  <si>
    <t>Högskolan i Kal Slutk 60112221</t>
  </si>
  <si>
    <t>Högskolan i Kri Slutk 60112222</t>
  </si>
  <si>
    <t>Växjö universit Slutk 60112232</t>
  </si>
  <si>
    <t>Mälardalens hög Slutk 60112237</t>
  </si>
  <si>
    <t>Örebro universi Slutk 60112233</t>
  </si>
  <si>
    <t>Högskolan i Hal Slutk 60112219</t>
  </si>
  <si>
    <t>Högskolan i Skö Slutk 60112220</t>
  </si>
  <si>
    <t>Högskolan Väst  Slutk 60112235</t>
  </si>
  <si>
    <t>Idrottshögskola Slutk 60112215</t>
  </si>
  <si>
    <t>Mittuniversitet Slutk 60112236</t>
  </si>
  <si>
    <t>Södertörns högs Slutk 60112229</t>
  </si>
  <si>
    <t>Högskolan på Go Slutk 60112223</t>
  </si>
  <si>
    <t>Högskolan för l Slutk 60112240</t>
  </si>
  <si>
    <t>Rättning ver 60112240</t>
  </si>
  <si>
    <t>SMEDS ENGSTRÖM</t>
  </si>
  <si>
    <t>Löner september</t>
  </si>
  <si>
    <t>ELMFELDT</t>
  </si>
  <si>
    <t>=&gt; 20049: =&gt; 20048: Löner</t>
  </si>
  <si>
    <t>Löner oktober</t>
  </si>
  <si>
    <t>=&gt; 20053: =&gt; 20052: Löner</t>
  </si>
  <si>
    <t>Löner november</t>
  </si>
  <si>
    <t>=&gt; 20057: =&gt; 20056: Löner</t>
  </si>
  <si>
    <t>Löner december</t>
  </si>
  <si>
    <t>=&gt; 20061: =&gt; 20060: Löner</t>
  </si>
  <si>
    <t>Johan Elmfeldt</t>
  </si>
  <si>
    <t>Ombokning lön jul/aug 2009</t>
  </si>
  <si>
    <t>Maria Smeds-E 2</t>
  </si>
  <si>
    <t>Elmfeldt 10% fel sep-okt09</t>
  </si>
  <si>
    <t>Semesterlöneskuld</t>
  </si>
  <si>
    <t>Löner juli</t>
  </si>
  <si>
    <t>ver 5224540</t>
  </si>
  <si>
    <t>Omb vkod</t>
  </si>
  <si>
    <t>133-7674 LUFTFA</t>
  </si>
  <si>
    <t>LUFTFARTSVERKET Slutk  5224540</t>
  </si>
  <si>
    <t>LUFTFARTSVERKET Slutk  5230408</t>
  </si>
  <si>
    <t>B Åstrand 3 x 1</t>
  </si>
  <si>
    <t>UMEÅ UNIVERSITE Slutk  5225736</t>
  </si>
  <si>
    <t>15613-3 UMEÅ UN</t>
  </si>
  <si>
    <t>UMEÅ UNIVERSITE Slutk  5229455</t>
  </si>
  <si>
    <t>483-6193 DINERS</t>
  </si>
  <si>
    <t>DINERS CLUB INT Slutk  5220425</t>
  </si>
  <si>
    <t>Caroline Liberg</t>
  </si>
  <si>
    <t>LIBERG CAROLINE Slutk 33077664</t>
  </si>
  <si>
    <t>Konvent S:holm</t>
  </si>
  <si>
    <t>DINERS CLUB INT Slutk  5223152</t>
  </si>
  <si>
    <t>M Friberg &amp; J G</t>
  </si>
  <si>
    <t>DINERS CLUB INT Slutk  5225012</t>
  </si>
  <si>
    <t>Smeds Engström,</t>
  </si>
  <si>
    <t>ver 5223152</t>
  </si>
  <si>
    <t>DINERS CLUB INT Slutk  5223123</t>
  </si>
  <si>
    <t>DINERS CLUB INT Slutk  5225033</t>
  </si>
  <si>
    <t>DINERS CLUB INT Slutk  5227650</t>
  </si>
  <si>
    <t>DINERS CLUB INT Slutk  5230311</t>
  </si>
  <si>
    <t>Konvent Oslo El</t>
  </si>
  <si>
    <t>Maria Smeds</t>
  </si>
  <si>
    <t>SMEDS ENGSTRÖM  Slutk 33077797</t>
  </si>
  <si>
    <t>ver 5223152, ve</t>
  </si>
  <si>
    <t>Uppsala 17 juni</t>
  </si>
  <si>
    <t>Dimensionerings</t>
  </si>
  <si>
    <t>CITY HOTEL ÖREB Slutk  5226798</t>
  </si>
  <si>
    <t>DINERS CLUB INT Slutk  5230346</t>
  </si>
  <si>
    <t>Konvent Oslo Sm</t>
  </si>
  <si>
    <t>SMEDS ENGSTRÖM  Slutk 33077985</t>
  </si>
  <si>
    <t>Förvaltn avg Kst 3310</t>
  </si>
  <si>
    <t>Korr saldo nov-bokslut</t>
  </si>
  <si>
    <t>Motbokn av 60010774 20091130 K</t>
  </si>
  <si>
    <t>Motbokn av 190121 20090731 Per</t>
  </si>
  <si>
    <t>Motbokn av 190142 20090831 Per</t>
  </si>
  <si>
    <t>Motbokn av 190174 20090930 Per</t>
  </si>
  <si>
    <t>Motbokn av 190193 20091031 Per</t>
  </si>
  <si>
    <t>Motbokn av 190208 20091130 Per</t>
  </si>
  <si>
    <t>UB</t>
  </si>
  <si>
    <t>IB</t>
  </si>
  <si>
    <t>MEDLEMSAVGIFT</t>
  </si>
  <si>
    <t>LÖN ORDF</t>
  </si>
  <si>
    <t>LÖN SEKR</t>
  </si>
  <si>
    <t>LÖN VICE ORDF</t>
  </si>
  <si>
    <t>KONFERENSINTÄKT</t>
  </si>
  <si>
    <t xml:space="preserve">KONFERENS </t>
  </si>
  <si>
    <t>OH</t>
  </si>
  <si>
    <t>RESOR</t>
  </si>
  <si>
    <t>Överfört från Uppsala</t>
  </si>
  <si>
    <t>Utfall  juli - december 2009</t>
  </si>
  <si>
    <t>Ingående balans från vt 2009</t>
  </si>
  <si>
    <t>KONFERENSINTÄKTER</t>
  </si>
  <si>
    <t>KONFERENSER</t>
  </si>
  <si>
    <t>Förvaltningskostnader</t>
  </si>
  <si>
    <t>Medlemsavgifter för 2009</t>
  </si>
  <si>
    <t>(kvartal 1 2010 är fördebiterat)</t>
  </si>
  <si>
    <t>Utgående balans 2009</t>
  </si>
  <si>
    <t>OMBOKAS TILL VKOD 14</t>
  </si>
  <si>
    <t>15 000 kr per lärosäte (26)</t>
  </si>
</sst>
</file>

<file path=xl/styles.xml><?xml version="1.0" encoding="utf-8"?>
<styleSheet xmlns="http://schemas.openxmlformats.org/spreadsheetml/2006/main">
  <numFmts count="1">
    <numFmt numFmtId="164" formatCode="yyyy\-mm\-dd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1" fillId="0" borderId="4" xfId="0" applyFont="1" applyBorder="1" applyAlignment="1">
      <alignment horizontal="right"/>
    </xf>
    <xf numFmtId="4" fontId="0" fillId="0" borderId="1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7" xfId="0" applyNumberFormat="1" applyFont="1" applyBorder="1"/>
    <xf numFmtId="0" fontId="0" fillId="0" borderId="3" xfId="0" applyBorder="1"/>
    <xf numFmtId="0" fontId="1" fillId="0" borderId="4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7" xfId="0" applyFont="1" applyBorder="1" applyAlignment="1">
      <alignment horizontal="right"/>
    </xf>
    <xf numFmtId="0" fontId="3" fillId="0" borderId="0" xfId="0" applyFont="1"/>
    <xf numFmtId="4" fontId="3" fillId="0" borderId="0" xfId="0" applyNumberFormat="1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workbookViewId="0">
      <selection activeCell="B10" sqref="B10"/>
    </sheetView>
  </sheetViews>
  <sheetFormatPr defaultRowHeight="15"/>
  <cols>
    <col min="1" max="1" width="27.28515625" customWidth="1"/>
    <col min="2" max="2" width="40.7109375" customWidth="1"/>
    <col min="3" max="3" width="13.85546875" style="3" customWidth="1"/>
  </cols>
  <sheetData>
    <row r="1" spans="1:3" ht="18.75">
      <c r="A1" s="2" t="s">
        <v>0</v>
      </c>
      <c r="B1" s="2"/>
    </row>
    <row r="2" spans="1:3" ht="18.75">
      <c r="A2" s="2" t="s">
        <v>129</v>
      </c>
      <c r="B2" s="2"/>
    </row>
    <row r="3" spans="1:3" ht="18.75">
      <c r="A3" s="2"/>
      <c r="B3" s="2"/>
    </row>
    <row r="5" spans="1:3">
      <c r="A5" s="4" t="s">
        <v>1</v>
      </c>
      <c r="B5" s="1"/>
    </row>
    <row r="6" spans="1:3">
      <c r="A6" s="5"/>
      <c r="B6" s="4"/>
      <c r="C6" s="12"/>
    </row>
    <row r="7" spans="1:3">
      <c r="A7" s="6" t="s">
        <v>130</v>
      </c>
      <c r="B7" s="18" t="s">
        <v>128</v>
      </c>
      <c r="C7" s="13">
        <v>141968</v>
      </c>
    </row>
    <row r="8" spans="1:3">
      <c r="A8" s="6"/>
      <c r="B8" s="18"/>
      <c r="C8" s="13"/>
    </row>
    <row r="9" spans="1:3">
      <c r="A9" s="6" t="s">
        <v>134</v>
      </c>
      <c r="B9" s="18" t="s">
        <v>138</v>
      </c>
      <c r="C9" s="13">
        <v>390000</v>
      </c>
    </row>
    <row r="10" spans="1:3">
      <c r="A10" s="6"/>
      <c r="B10" s="18"/>
      <c r="C10" s="13"/>
    </row>
    <row r="11" spans="1:3">
      <c r="A11" s="6" t="s">
        <v>12</v>
      </c>
      <c r="B11" s="18" t="s">
        <v>13</v>
      </c>
      <c r="C11" s="13">
        <v>59310.25</v>
      </c>
    </row>
    <row r="12" spans="1:3">
      <c r="A12" s="8"/>
      <c r="B12" s="19"/>
      <c r="C12" s="14"/>
    </row>
    <row r="13" spans="1:3">
      <c r="B13" s="20"/>
      <c r="C13" s="12"/>
    </row>
    <row r="14" spans="1:3">
      <c r="B14" s="21" t="s">
        <v>2</v>
      </c>
      <c r="C14" s="15">
        <f>SUM(C7:C12)</f>
        <v>591278.25</v>
      </c>
    </row>
    <row r="15" spans="1:3">
      <c r="B15" s="19"/>
      <c r="C15" s="14"/>
    </row>
    <row r="17" spans="1:3">
      <c r="A17" s="4" t="s">
        <v>3</v>
      </c>
      <c r="B17" s="1"/>
    </row>
    <row r="18" spans="1:3">
      <c r="A18" s="10"/>
      <c r="B18" s="10"/>
      <c r="C18" s="12"/>
    </row>
    <row r="19" spans="1:3">
      <c r="A19" s="6" t="s">
        <v>4</v>
      </c>
      <c r="B19" s="6" t="s">
        <v>6</v>
      </c>
      <c r="C19" s="13">
        <v>52904.25</v>
      </c>
    </row>
    <row r="20" spans="1:3">
      <c r="A20" s="6"/>
      <c r="B20" s="6"/>
      <c r="C20" s="13"/>
    </row>
    <row r="21" spans="1:3">
      <c r="A21" s="6" t="s">
        <v>5</v>
      </c>
      <c r="B21" s="6" t="s">
        <v>7</v>
      </c>
      <c r="C21" s="13">
        <v>61038</v>
      </c>
    </row>
    <row r="22" spans="1:3">
      <c r="A22" s="6"/>
      <c r="B22" s="6" t="s">
        <v>135</v>
      </c>
      <c r="C22" s="13"/>
    </row>
    <row r="23" spans="1:3">
      <c r="A23" s="6"/>
      <c r="B23" s="6"/>
      <c r="C23" s="13"/>
    </row>
    <row r="24" spans="1:3">
      <c r="A24" s="6" t="s">
        <v>8</v>
      </c>
      <c r="B24" s="6" t="s">
        <v>9</v>
      </c>
      <c r="C24" s="13">
        <v>63037.3</v>
      </c>
    </row>
    <row r="25" spans="1:3">
      <c r="A25" s="6"/>
      <c r="B25" s="6"/>
      <c r="C25" s="13"/>
    </row>
    <row r="26" spans="1:3">
      <c r="A26" s="6" t="s">
        <v>15</v>
      </c>
      <c r="B26" s="6"/>
      <c r="C26" s="13">
        <v>986.57</v>
      </c>
    </row>
    <row r="27" spans="1:3">
      <c r="A27" s="6"/>
      <c r="B27" s="6"/>
      <c r="C27" s="13"/>
    </row>
    <row r="28" spans="1:3">
      <c r="A28" s="6" t="s">
        <v>10</v>
      </c>
      <c r="B28" s="6" t="s">
        <v>14</v>
      </c>
      <c r="C28" s="13">
        <v>114302.53</v>
      </c>
    </row>
    <row r="29" spans="1:3">
      <c r="A29" s="6"/>
      <c r="B29" s="6"/>
      <c r="C29" s="13"/>
    </row>
    <row r="30" spans="1:3">
      <c r="A30" s="6" t="s">
        <v>133</v>
      </c>
      <c r="B30" s="6"/>
      <c r="C30" s="13">
        <v>21650.12</v>
      </c>
    </row>
    <row r="31" spans="1:3">
      <c r="A31" s="8"/>
      <c r="B31" s="8"/>
      <c r="C31" s="14"/>
    </row>
    <row r="32" spans="1:3">
      <c r="B32" s="6"/>
      <c r="C32" s="13"/>
    </row>
    <row r="33" spans="1:3">
      <c r="B33" s="11" t="s">
        <v>11</v>
      </c>
      <c r="C33" s="15">
        <f>SUM(C19:C32)</f>
        <v>313918.77</v>
      </c>
    </row>
    <row r="34" spans="1:3">
      <c r="B34" s="8"/>
      <c r="C34" s="14"/>
    </row>
    <row r="36" spans="1:3">
      <c r="A36" s="10"/>
      <c r="B36" s="16"/>
      <c r="C36" s="12"/>
    </row>
    <row r="37" spans="1:3">
      <c r="A37" s="17" t="s">
        <v>136</v>
      </c>
      <c r="B37" s="7"/>
      <c r="C37" s="15">
        <f>C14-C33</f>
        <v>277359.48</v>
      </c>
    </row>
    <row r="38" spans="1:3">
      <c r="A38" s="8"/>
      <c r="B38" s="9"/>
      <c r="C38" s="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9"/>
  <sheetViews>
    <sheetView workbookViewId="0">
      <pane ySplit="1" topLeftCell="A137" activePane="bottomLeft" state="frozen"/>
      <selection pane="bottomLeft" activeCell="B100" sqref="B100"/>
    </sheetView>
  </sheetViews>
  <sheetFormatPr defaultRowHeight="15"/>
  <cols>
    <col min="8" max="8" width="12.42578125" customWidth="1"/>
    <col min="11" max="11" width="14.7109375" customWidth="1"/>
    <col min="12" max="12" width="32.42578125" customWidth="1"/>
    <col min="13" max="13" width="18.140625" customWidth="1"/>
  </cols>
  <sheetData>
    <row r="1" spans="1:13">
      <c r="A1" s="22" t="s">
        <v>16</v>
      </c>
      <c r="B1" s="22" t="s">
        <v>17</v>
      </c>
      <c r="C1" s="22" t="s">
        <v>18</v>
      </c>
      <c r="D1" s="22" t="s">
        <v>19</v>
      </c>
      <c r="E1" s="22" t="s">
        <v>20</v>
      </c>
      <c r="F1" s="22" t="s">
        <v>21</v>
      </c>
      <c r="G1" s="22" t="s">
        <v>22</v>
      </c>
      <c r="H1" s="22" t="s">
        <v>23</v>
      </c>
      <c r="I1" s="22" t="s">
        <v>24</v>
      </c>
      <c r="J1" s="22" t="s">
        <v>25</v>
      </c>
      <c r="K1" s="23" t="s">
        <v>26</v>
      </c>
      <c r="L1" s="22" t="s">
        <v>27</v>
      </c>
    </row>
    <row r="2" spans="1:13">
      <c r="A2">
        <v>3310</v>
      </c>
      <c r="B2">
        <v>3611</v>
      </c>
      <c r="C2">
        <v>331002</v>
      </c>
      <c r="D2" t="s">
        <v>28</v>
      </c>
      <c r="E2">
        <v>14</v>
      </c>
      <c r="F2">
        <v>1001</v>
      </c>
      <c r="G2">
        <v>307</v>
      </c>
      <c r="H2" s="24">
        <v>40056</v>
      </c>
      <c r="I2" s="25">
        <v>60010543</v>
      </c>
      <c r="J2" t="s">
        <v>28</v>
      </c>
      <c r="K2" s="3">
        <v>-141968</v>
      </c>
      <c r="L2" t="s">
        <v>29</v>
      </c>
      <c r="M2" t="s">
        <v>119</v>
      </c>
    </row>
    <row r="3" spans="1:13">
      <c r="A3">
        <v>3310</v>
      </c>
      <c r="B3">
        <v>3618</v>
      </c>
      <c r="C3">
        <v>331002</v>
      </c>
      <c r="D3" t="s">
        <v>28</v>
      </c>
      <c r="E3">
        <v>14</v>
      </c>
      <c r="F3" t="s">
        <v>28</v>
      </c>
      <c r="G3">
        <v>307</v>
      </c>
      <c r="H3" s="24">
        <v>40056</v>
      </c>
      <c r="I3" s="25">
        <v>180146</v>
      </c>
      <c r="J3" t="s">
        <v>28</v>
      </c>
      <c r="K3" s="3">
        <v>83830.679999999993</v>
      </c>
      <c r="L3" t="s">
        <v>30</v>
      </c>
      <c r="M3" t="s">
        <v>118</v>
      </c>
    </row>
    <row r="4" spans="1:13">
      <c r="A4">
        <v>3310</v>
      </c>
      <c r="B4">
        <v>3618</v>
      </c>
      <c r="C4">
        <v>331002</v>
      </c>
      <c r="D4" t="s">
        <v>28</v>
      </c>
      <c r="E4">
        <v>14</v>
      </c>
      <c r="F4" t="s">
        <v>28</v>
      </c>
      <c r="G4">
        <v>307</v>
      </c>
      <c r="H4" s="24">
        <v>40074</v>
      </c>
      <c r="I4" s="25">
        <v>180153</v>
      </c>
      <c r="J4" t="s">
        <v>28</v>
      </c>
      <c r="K4" s="3">
        <v>-83830.679999999993</v>
      </c>
      <c r="L4" t="s">
        <v>31</v>
      </c>
      <c r="M4" t="s">
        <v>118</v>
      </c>
    </row>
    <row r="5" spans="1:13">
      <c r="A5">
        <v>3310</v>
      </c>
      <c r="B5">
        <v>3618</v>
      </c>
      <c r="C5">
        <v>331002</v>
      </c>
      <c r="D5" t="s">
        <v>28</v>
      </c>
      <c r="E5">
        <v>14</v>
      </c>
      <c r="F5" t="s">
        <v>28</v>
      </c>
      <c r="G5">
        <v>307</v>
      </c>
      <c r="H5" s="24">
        <v>40086</v>
      </c>
      <c r="I5" s="25">
        <v>180166</v>
      </c>
      <c r="J5" t="s">
        <v>28</v>
      </c>
      <c r="K5" s="3">
        <v>51851.360000000001</v>
      </c>
      <c r="L5" t="s">
        <v>30</v>
      </c>
      <c r="M5" t="s">
        <v>118</v>
      </c>
    </row>
    <row r="6" spans="1:13">
      <c r="A6">
        <v>3310</v>
      </c>
      <c r="B6">
        <v>3618</v>
      </c>
      <c r="C6">
        <v>331002</v>
      </c>
      <c r="D6" t="s">
        <v>28</v>
      </c>
      <c r="E6">
        <v>14</v>
      </c>
      <c r="F6" t="s">
        <v>28</v>
      </c>
      <c r="G6">
        <v>307</v>
      </c>
      <c r="H6" s="24">
        <v>40098</v>
      </c>
      <c r="I6" s="25">
        <v>180169</v>
      </c>
      <c r="J6" t="s">
        <v>28</v>
      </c>
      <c r="K6" s="3">
        <v>-51851.360000000001</v>
      </c>
      <c r="L6" t="s">
        <v>32</v>
      </c>
      <c r="M6" t="s">
        <v>118</v>
      </c>
    </row>
    <row r="7" spans="1:13">
      <c r="A7">
        <v>3310</v>
      </c>
      <c r="B7">
        <v>3618</v>
      </c>
      <c r="C7">
        <v>331002</v>
      </c>
      <c r="D7" t="s">
        <v>28</v>
      </c>
      <c r="E7">
        <v>14</v>
      </c>
      <c r="F7" t="s">
        <v>28</v>
      </c>
      <c r="G7">
        <v>307</v>
      </c>
      <c r="H7" s="24">
        <v>40117</v>
      </c>
      <c r="I7" s="25">
        <v>180182</v>
      </c>
      <c r="J7" t="s">
        <v>28</v>
      </c>
      <c r="K7" s="3">
        <v>-27958.720000000001</v>
      </c>
      <c r="L7" t="s">
        <v>30</v>
      </c>
      <c r="M7" t="s">
        <v>118</v>
      </c>
    </row>
    <row r="8" spans="1:13">
      <c r="A8">
        <v>3310</v>
      </c>
      <c r="B8">
        <v>3618</v>
      </c>
      <c r="C8">
        <v>331002</v>
      </c>
      <c r="D8" t="s">
        <v>28</v>
      </c>
      <c r="E8">
        <v>14</v>
      </c>
      <c r="F8" t="s">
        <v>28</v>
      </c>
      <c r="G8">
        <v>307</v>
      </c>
      <c r="H8" s="24">
        <v>40143</v>
      </c>
      <c r="I8" s="25">
        <v>180188</v>
      </c>
      <c r="J8" t="s">
        <v>28</v>
      </c>
      <c r="K8" s="3">
        <v>27958.720000000001</v>
      </c>
      <c r="L8" t="s">
        <v>33</v>
      </c>
      <c r="M8" t="s">
        <v>118</v>
      </c>
    </row>
    <row r="9" spans="1:13">
      <c r="A9">
        <v>3310</v>
      </c>
      <c r="B9">
        <v>3618</v>
      </c>
      <c r="C9">
        <v>331002</v>
      </c>
      <c r="D9" t="s">
        <v>28</v>
      </c>
      <c r="E9">
        <v>14</v>
      </c>
      <c r="F9" t="s">
        <v>28</v>
      </c>
      <c r="G9">
        <v>307</v>
      </c>
      <c r="H9" s="24">
        <v>40147</v>
      </c>
      <c r="I9" s="25">
        <v>180198</v>
      </c>
      <c r="J9" t="s">
        <v>28</v>
      </c>
      <c r="K9" s="3">
        <v>-98893.77</v>
      </c>
      <c r="L9" t="s">
        <v>30</v>
      </c>
      <c r="M9" t="s">
        <v>118</v>
      </c>
    </row>
    <row r="10" spans="1:13">
      <c r="A10">
        <v>3310</v>
      </c>
      <c r="B10">
        <v>3618</v>
      </c>
      <c r="C10">
        <v>331002</v>
      </c>
      <c r="D10" t="s">
        <v>28</v>
      </c>
      <c r="E10">
        <v>14</v>
      </c>
      <c r="F10" t="s">
        <v>28</v>
      </c>
      <c r="G10">
        <v>307</v>
      </c>
      <c r="H10" s="24">
        <v>40157</v>
      </c>
      <c r="I10" s="25">
        <v>180200</v>
      </c>
      <c r="J10" t="s">
        <v>28</v>
      </c>
      <c r="K10" s="3">
        <v>98893.77</v>
      </c>
      <c r="L10" t="s">
        <v>34</v>
      </c>
      <c r="M10" t="s">
        <v>118</v>
      </c>
    </row>
    <row r="11" spans="1:13">
      <c r="A11">
        <v>3310</v>
      </c>
      <c r="B11">
        <v>3618</v>
      </c>
      <c r="C11">
        <v>331002</v>
      </c>
      <c r="D11" t="s">
        <v>28</v>
      </c>
      <c r="E11">
        <v>14</v>
      </c>
      <c r="F11" t="s">
        <v>28</v>
      </c>
      <c r="G11">
        <v>307</v>
      </c>
      <c r="H11" s="24">
        <v>40178</v>
      </c>
      <c r="I11" s="25">
        <v>180218</v>
      </c>
      <c r="J11" t="s">
        <v>28</v>
      </c>
      <c r="K11" s="3">
        <v>272696</v>
      </c>
      <c r="L11" t="s">
        <v>30</v>
      </c>
      <c r="M11" t="s">
        <v>118</v>
      </c>
    </row>
    <row r="12" spans="1:13">
      <c r="A12">
        <v>3310</v>
      </c>
      <c r="B12">
        <v>3990</v>
      </c>
      <c r="C12">
        <v>331002</v>
      </c>
      <c r="D12" t="s">
        <v>28</v>
      </c>
      <c r="E12">
        <v>14</v>
      </c>
      <c r="F12">
        <v>1001</v>
      </c>
      <c r="G12">
        <v>307</v>
      </c>
      <c r="H12" s="24">
        <v>40164</v>
      </c>
      <c r="I12" s="25">
        <v>60112231</v>
      </c>
      <c r="J12" t="s">
        <v>28</v>
      </c>
      <c r="K12" s="3">
        <v>-15000</v>
      </c>
      <c r="L12" t="s">
        <v>35</v>
      </c>
      <c r="M12" t="s">
        <v>120</v>
      </c>
    </row>
    <row r="13" spans="1:13">
      <c r="A13">
        <v>3310</v>
      </c>
      <c r="B13">
        <v>3990</v>
      </c>
      <c r="C13">
        <v>331002</v>
      </c>
      <c r="D13" t="s">
        <v>28</v>
      </c>
      <c r="E13">
        <v>14</v>
      </c>
      <c r="F13">
        <v>1052</v>
      </c>
      <c r="G13">
        <v>307</v>
      </c>
      <c r="H13" s="24">
        <v>40164</v>
      </c>
      <c r="I13" s="25">
        <v>60112238</v>
      </c>
      <c r="J13" t="s">
        <v>28</v>
      </c>
      <c r="K13" s="3">
        <v>-15000</v>
      </c>
      <c r="L13" t="s">
        <v>36</v>
      </c>
      <c r="M13" t="s">
        <v>120</v>
      </c>
    </row>
    <row r="14" spans="1:13">
      <c r="A14">
        <v>3310</v>
      </c>
      <c r="B14">
        <v>3990</v>
      </c>
      <c r="C14">
        <v>331002</v>
      </c>
      <c r="D14" t="s">
        <v>28</v>
      </c>
      <c r="E14">
        <v>14</v>
      </c>
      <c r="F14">
        <v>1061</v>
      </c>
      <c r="G14">
        <v>307</v>
      </c>
      <c r="H14" s="24">
        <v>40164</v>
      </c>
      <c r="I14" s="25">
        <v>60112228</v>
      </c>
      <c r="J14" t="s">
        <v>28</v>
      </c>
      <c r="K14" s="3">
        <v>-15000</v>
      </c>
      <c r="L14" t="s">
        <v>37</v>
      </c>
      <c r="M14" t="s">
        <v>120</v>
      </c>
    </row>
    <row r="15" spans="1:13">
      <c r="A15">
        <v>3310</v>
      </c>
      <c r="B15">
        <v>3990</v>
      </c>
      <c r="C15">
        <v>331002</v>
      </c>
      <c r="D15" t="s">
        <v>28</v>
      </c>
      <c r="E15">
        <v>14</v>
      </c>
      <c r="F15">
        <v>1064</v>
      </c>
      <c r="G15">
        <v>307</v>
      </c>
      <c r="H15" s="24">
        <v>40164</v>
      </c>
      <c r="I15" s="25">
        <v>60112216</v>
      </c>
      <c r="J15" t="s">
        <v>28</v>
      </c>
      <c r="K15" s="3">
        <v>-15000</v>
      </c>
      <c r="L15" t="s">
        <v>38</v>
      </c>
      <c r="M15" t="s">
        <v>120</v>
      </c>
    </row>
    <row r="16" spans="1:13">
      <c r="A16">
        <v>3310</v>
      </c>
      <c r="B16">
        <v>3990</v>
      </c>
      <c r="C16">
        <v>331002</v>
      </c>
      <c r="D16" t="s">
        <v>28</v>
      </c>
      <c r="E16">
        <v>14</v>
      </c>
      <c r="F16">
        <v>1113</v>
      </c>
      <c r="G16">
        <v>307</v>
      </c>
      <c r="H16" s="24">
        <v>40164</v>
      </c>
      <c r="I16" s="25">
        <v>60112230</v>
      </c>
      <c r="J16" t="s">
        <v>28</v>
      </c>
      <c r="K16" s="3">
        <v>-15000</v>
      </c>
      <c r="L16" t="s">
        <v>39</v>
      </c>
      <c r="M16" t="s">
        <v>120</v>
      </c>
    </row>
    <row r="17" spans="1:13">
      <c r="A17">
        <v>3310</v>
      </c>
      <c r="B17">
        <v>3990</v>
      </c>
      <c r="C17">
        <v>331002</v>
      </c>
      <c r="D17" t="s">
        <v>28</v>
      </c>
      <c r="E17">
        <v>14</v>
      </c>
      <c r="F17">
        <v>1114</v>
      </c>
      <c r="G17">
        <v>307</v>
      </c>
      <c r="H17" s="24">
        <v>40164</v>
      </c>
      <c r="I17" s="25">
        <v>60112224</v>
      </c>
      <c r="J17" t="s">
        <v>28</v>
      </c>
      <c r="K17" s="3">
        <v>-15000</v>
      </c>
      <c r="L17" t="s">
        <v>40</v>
      </c>
      <c r="M17" t="s">
        <v>120</v>
      </c>
    </row>
    <row r="18" spans="1:13">
      <c r="A18">
        <v>3310</v>
      </c>
      <c r="B18">
        <v>3990</v>
      </c>
      <c r="C18">
        <v>331002</v>
      </c>
      <c r="D18" t="s">
        <v>28</v>
      </c>
      <c r="E18">
        <v>14</v>
      </c>
      <c r="F18">
        <v>1125</v>
      </c>
      <c r="G18">
        <v>307</v>
      </c>
      <c r="H18" s="24">
        <v>40164</v>
      </c>
      <c r="I18" s="25">
        <v>60112225</v>
      </c>
      <c r="J18" t="s">
        <v>28</v>
      </c>
      <c r="K18" s="3">
        <v>-15000</v>
      </c>
      <c r="L18" t="s">
        <v>41</v>
      </c>
      <c r="M18" t="s">
        <v>120</v>
      </c>
    </row>
    <row r="19" spans="1:13">
      <c r="A19">
        <v>3310</v>
      </c>
      <c r="B19">
        <v>3990</v>
      </c>
      <c r="C19">
        <v>331002</v>
      </c>
      <c r="D19" t="s">
        <v>28</v>
      </c>
      <c r="E19">
        <v>14</v>
      </c>
      <c r="F19">
        <v>1126</v>
      </c>
      <c r="G19">
        <v>307</v>
      </c>
      <c r="H19" s="24">
        <v>40164</v>
      </c>
      <c r="I19" s="25">
        <v>60112227</v>
      </c>
      <c r="J19" t="s">
        <v>28</v>
      </c>
      <c r="K19" s="3">
        <v>-15000</v>
      </c>
      <c r="L19" t="s">
        <v>42</v>
      </c>
      <c r="M19" t="s">
        <v>120</v>
      </c>
    </row>
    <row r="20" spans="1:13">
      <c r="A20">
        <v>3310</v>
      </c>
      <c r="B20">
        <v>3990</v>
      </c>
      <c r="C20">
        <v>331002</v>
      </c>
      <c r="D20" t="s">
        <v>28</v>
      </c>
      <c r="E20">
        <v>14</v>
      </c>
      <c r="F20">
        <v>1131</v>
      </c>
      <c r="G20">
        <v>307</v>
      </c>
      <c r="H20" s="24">
        <v>40164</v>
      </c>
      <c r="I20" s="25">
        <v>60112226</v>
      </c>
      <c r="J20" t="s">
        <v>28</v>
      </c>
      <c r="K20" s="3">
        <v>-15000</v>
      </c>
      <c r="L20" t="s">
        <v>43</v>
      </c>
      <c r="M20" t="s">
        <v>120</v>
      </c>
    </row>
    <row r="21" spans="1:13">
      <c r="A21">
        <v>3310</v>
      </c>
      <c r="B21">
        <v>3990</v>
      </c>
      <c r="C21">
        <v>331002</v>
      </c>
      <c r="D21" t="s">
        <v>28</v>
      </c>
      <c r="E21">
        <v>14</v>
      </c>
      <c r="F21">
        <v>1151</v>
      </c>
      <c r="G21">
        <v>307</v>
      </c>
      <c r="H21" s="24">
        <v>40164</v>
      </c>
      <c r="I21" s="25">
        <v>60112218</v>
      </c>
      <c r="J21" t="s">
        <v>28</v>
      </c>
      <c r="K21" s="3">
        <v>-15000</v>
      </c>
      <c r="L21" t="s">
        <v>44</v>
      </c>
      <c r="M21" t="s">
        <v>120</v>
      </c>
    </row>
    <row r="22" spans="1:13">
      <c r="A22">
        <v>3310</v>
      </c>
      <c r="B22">
        <v>3990</v>
      </c>
      <c r="C22">
        <v>331002</v>
      </c>
      <c r="D22" t="s">
        <v>28</v>
      </c>
      <c r="E22">
        <v>14</v>
      </c>
      <c r="F22">
        <v>1152</v>
      </c>
      <c r="G22">
        <v>307</v>
      </c>
      <c r="H22" s="24">
        <v>40164</v>
      </c>
      <c r="I22" s="25">
        <v>60112217</v>
      </c>
      <c r="J22" t="s">
        <v>28</v>
      </c>
      <c r="K22" s="3">
        <v>-15000</v>
      </c>
      <c r="L22" t="s">
        <v>45</v>
      </c>
      <c r="M22" t="s">
        <v>120</v>
      </c>
    </row>
    <row r="23" spans="1:13">
      <c r="A23">
        <v>3310</v>
      </c>
      <c r="B23">
        <v>3990</v>
      </c>
      <c r="C23">
        <v>331002</v>
      </c>
      <c r="D23" t="s">
        <v>28</v>
      </c>
      <c r="E23">
        <v>14</v>
      </c>
      <c r="F23">
        <v>1153</v>
      </c>
      <c r="G23">
        <v>307</v>
      </c>
      <c r="H23" s="24">
        <v>40164</v>
      </c>
      <c r="I23" s="25">
        <v>60112234</v>
      </c>
      <c r="J23" t="s">
        <v>28</v>
      </c>
      <c r="K23" s="3">
        <v>-15000</v>
      </c>
      <c r="L23" t="s">
        <v>46</v>
      </c>
      <c r="M23" t="s">
        <v>120</v>
      </c>
    </row>
    <row r="24" spans="1:13">
      <c r="A24">
        <v>3310</v>
      </c>
      <c r="B24">
        <v>3990</v>
      </c>
      <c r="C24">
        <v>331002</v>
      </c>
      <c r="D24" t="s">
        <v>28</v>
      </c>
      <c r="E24">
        <v>14</v>
      </c>
      <c r="F24">
        <v>1154</v>
      </c>
      <c r="G24">
        <v>307</v>
      </c>
      <c r="H24" s="24">
        <v>40164</v>
      </c>
      <c r="I24" s="25">
        <v>60112221</v>
      </c>
      <c r="J24" t="s">
        <v>28</v>
      </c>
      <c r="K24" s="3">
        <v>-15000</v>
      </c>
      <c r="L24" t="s">
        <v>47</v>
      </c>
      <c r="M24" t="s">
        <v>120</v>
      </c>
    </row>
    <row r="25" spans="1:13">
      <c r="A25">
        <v>3310</v>
      </c>
      <c r="B25">
        <v>3990</v>
      </c>
      <c r="C25">
        <v>331002</v>
      </c>
      <c r="D25" t="s">
        <v>28</v>
      </c>
      <c r="E25">
        <v>14</v>
      </c>
      <c r="F25">
        <v>1155</v>
      </c>
      <c r="G25">
        <v>307</v>
      </c>
      <c r="H25" s="24">
        <v>40164</v>
      </c>
      <c r="I25" s="25">
        <v>60112222</v>
      </c>
      <c r="J25" t="s">
        <v>28</v>
      </c>
      <c r="K25" s="3">
        <v>-15000</v>
      </c>
      <c r="L25" t="s">
        <v>48</v>
      </c>
      <c r="M25" t="s">
        <v>120</v>
      </c>
    </row>
    <row r="26" spans="1:13">
      <c r="A26">
        <v>3310</v>
      </c>
      <c r="B26">
        <v>3990</v>
      </c>
      <c r="C26">
        <v>331002</v>
      </c>
      <c r="D26" t="s">
        <v>28</v>
      </c>
      <c r="E26">
        <v>14</v>
      </c>
      <c r="F26">
        <v>1156</v>
      </c>
      <c r="G26">
        <v>307</v>
      </c>
      <c r="H26" s="24">
        <v>40164</v>
      </c>
      <c r="I26" s="25">
        <v>60112232</v>
      </c>
      <c r="J26" t="s">
        <v>28</v>
      </c>
      <c r="K26" s="3">
        <v>-15000</v>
      </c>
      <c r="L26" t="s">
        <v>49</v>
      </c>
      <c r="M26" t="s">
        <v>120</v>
      </c>
    </row>
    <row r="27" spans="1:13">
      <c r="A27">
        <v>3310</v>
      </c>
      <c r="B27">
        <v>3990</v>
      </c>
      <c r="C27">
        <v>331002</v>
      </c>
      <c r="D27" t="s">
        <v>28</v>
      </c>
      <c r="E27">
        <v>14</v>
      </c>
      <c r="F27">
        <v>1157</v>
      </c>
      <c r="G27">
        <v>307</v>
      </c>
      <c r="H27" s="24">
        <v>40164</v>
      </c>
      <c r="I27" s="25">
        <v>60112237</v>
      </c>
      <c r="J27" t="s">
        <v>28</v>
      </c>
      <c r="K27" s="3">
        <v>-15000</v>
      </c>
      <c r="L27" t="s">
        <v>50</v>
      </c>
      <c r="M27" t="s">
        <v>120</v>
      </c>
    </row>
    <row r="28" spans="1:13">
      <c r="A28">
        <v>3310</v>
      </c>
      <c r="B28">
        <v>3990</v>
      </c>
      <c r="C28">
        <v>331002</v>
      </c>
      <c r="D28" t="s">
        <v>28</v>
      </c>
      <c r="E28">
        <v>14</v>
      </c>
      <c r="F28">
        <v>1159</v>
      </c>
      <c r="G28">
        <v>307</v>
      </c>
      <c r="H28" s="24">
        <v>40164</v>
      </c>
      <c r="I28" s="25">
        <v>60112233</v>
      </c>
      <c r="J28" t="s">
        <v>28</v>
      </c>
      <c r="K28" s="3">
        <v>-15000</v>
      </c>
      <c r="L28" t="s">
        <v>51</v>
      </c>
      <c r="M28" t="s">
        <v>120</v>
      </c>
    </row>
    <row r="29" spans="1:13">
      <c r="A29">
        <v>3310</v>
      </c>
      <c r="B29">
        <v>3990</v>
      </c>
      <c r="C29">
        <v>331002</v>
      </c>
      <c r="D29" t="s">
        <v>28</v>
      </c>
      <c r="E29">
        <v>14</v>
      </c>
      <c r="F29">
        <v>1171</v>
      </c>
      <c r="G29">
        <v>307</v>
      </c>
      <c r="H29" s="24">
        <v>40164</v>
      </c>
      <c r="I29" s="25">
        <v>60112219</v>
      </c>
      <c r="J29" t="s">
        <v>28</v>
      </c>
      <c r="K29" s="3">
        <v>-15000</v>
      </c>
      <c r="L29" t="s">
        <v>52</v>
      </c>
      <c r="M29" t="s">
        <v>120</v>
      </c>
    </row>
    <row r="30" spans="1:13">
      <c r="A30">
        <v>3310</v>
      </c>
      <c r="B30">
        <v>3990</v>
      </c>
      <c r="C30">
        <v>331002</v>
      </c>
      <c r="D30" t="s">
        <v>28</v>
      </c>
      <c r="E30">
        <v>14</v>
      </c>
      <c r="F30">
        <v>1172</v>
      </c>
      <c r="G30">
        <v>307</v>
      </c>
      <c r="H30" s="24">
        <v>40164</v>
      </c>
      <c r="I30" s="25">
        <v>60112220</v>
      </c>
      <c r="J30" t="s">
        <v>28</v>
      </c>
      <c r="K30" s="3">
        <v>-15000</v>
      </c>
      <c r="L30" t="s">
        <v>53</v>
      </c>
      <c r="M30" t="s">
        <v>120</v>
      </c>
    </row>
    <row r="31" spans="1:13">
      <c r="A31">
        <v>3310</v>
      </c>
      <c r="B31">
        <v>3990</v>
      </c>
      <c r="C31">
        <v>331002</v>
      </c>
      <c r="D31" t="s">
        <v>28</v>
      </c>
      <c r="E31">
        <v>14</v>
      </c>
      <c r="F31">
        <v>1186</v>
      </c>
      <c r="G31">
        <v>307</v>
      </c>
      <c r="H31" s="24">
        <v>40164</v>
      </c>
      <c r="I31" s="25">
        <v>60112235</v>
      </c>
      <c r="J31" t="s">
        <v>28</v>
      </c>
      <c r="K31" s="3">
        <v>-15000</v>
      </c>
      <c r="L31" t="s">
        <v>54</v>
      </c>
      <c r="M31" t="s">
        <v>120</v>
      </c>
    </row>
    <row r="32" spans="1:13">
      <c r="A32">
        <v>3310</v>
      </c>
      <c r="B32">
        <v>3990</v>
      </c>
      <c r="C32">
        <v>331002</v>
      </c>
      <c r="D32" t="s">
        <v>28</v>
      </c>
      <c r="E32">
        <v>14</v>
      </c>
      <c r="F32">
        <v>1198</v>
      </c>
      <c r="G32">
        <v>307</v>
      </c>
      <c r="H32" s="24">
        <v>40164</v>
      </c>
      <c r="I32" s="25">
        <v>60112215</v>
      </c>
      <c r="J32" t="s">
        <v>28</v>
      </c>
      <c r="K32" s="3">
        <v>-15000</v>
      </c>
      <c r="L32" t="s">
        <v>55</v>
      </c>
      <c r="M32" t="s">
        <v>120</v>
      </c>
    </row>
    <row r="33" spans="1:13">
      <c r="A33">
        <v>3310</v>
      </c>
      <c r="B33">
        <v>3990</v>
      </c>
      <c r="C33">
        <v>331002</v>
      </c>
      <c r="D33" t="s">
        <v>28</v>
      </c>
      <c r="E33">
        <v>14</v>
      </c>
      <c r="F33">
        <v>1209</v>
      </c>
      <c r="G33">
        <v>307</v>
      </c>
      <c r="H33" s="24">
        <v>40164</v>
      </c>
      <c r="I33" s="25">
        <v>60112236</v>
      </c>
      <c r="J33" t="s">
        <v>28</v>
      </c>
      <c r="K33" s="3">
        <v>-15000</v>
      </c>
      <c r="L33" t="s">
        <v>56</v>
      </c>
      <c r="M33" t="s">
        <v>120</v>
      </c>
    </row>
    <row r="34" spans="1:13">
      <c r="A34">
        <v>3310</v>
      </c>
      <c r="B34">
        <v>3990</v>
      </c>
      <c r="C34">
        <v>331002</v>
      </c>
      <c r="D34" t="s">
        <v>28</v>
      </c>
      <c r="E34">
        <v>14</v>
      </c>
      <c r="F34">
        <v>1234</v>
      </c>
      <c r="G34">
        <v>307</v>
      </c>
      <c r="H34" s="24">
        <v>40164</v>
      </c>
      <c r="I34" s="25">
        <v>60112229</v>
      </c>
      <c r="J34" t="s">
        <v>28</v>
      </c>
      <c r="K34" s="3">
        <v>-15000</v>
      </c>
      <c r="L34" t="s">
        <v>57</v>
      </c>
      <c r="M34" t="s">
        <v>120</v>
      </c>
    </row>
    <row r="35" spans="1:13">
      <c r="A35">
        <v>3310</v>
      </c>
      <c r="B35">
        <v>3990</v>
      </c>
      <c r="C35">
        <v>331002</v>
      </c>
      <c r="D35" t="s">
        <v>28</v>
      </c>
      <c r="E35">
        <v>14</v>
      </c>
      <c r="F35">
        <v>1247</v>
      </c>
      <c r="G35">
        <v>307</v>
      </c>
      <c r="H35" s="24">
        <v>40164</v>
      </c>
      <c r="I35" s="25">
        <v>60112223</v>
      </c>
      <c r="J35" t="s">
        <v>28</v>
      </c>
      <c r="K35" s="3">
        <v>-15000</v>
      </c>
      <c r="L35" t="s">
        <v>58</v>
      </c>
      <c r="M35" t="s">
        <v>120</v>
      </c>
    </row>
    <row r="36" spans="1:13">
      <c r="A36">
        <v>3310</v>
      </c>
      <c r="B36">
        <v>3991</v>
      </c>
      <c r="C36">
        <v>331002</v>
      </c>
      <c r="D36" t="s">
        <v>28</v>
      </c>
      <c r="E36">
        <v>14</v>
      </c>
      <c r="F36">
        <v>4990</v>
      </c>
      <c r="G36">
        <v>499</v>
      </c>
      <c r="H36" s="24">
        <v>40164</v>
      </c>
      <c r="I36" s="25">
        <v>60112240</v>
      </c>
      <c r="J36" t="s">
        <v>28</v>
      </c>
      <c r="K36" s="3">
        <v>-15000</v>
      </c>
      <c r="L36" t="s">
        <v>59</v>
      </c>
      <c r="M36" t="s">
        <v>120</v>
      </c>
    </row>
    <row r="37" spans="1:13">
      <c r="A37">
        <v>3310</v>
      </c>
      <c r="B37">
        <v>3991</v>
      </c>
      <c r="C37">
        <v>331002</v>
      </c>
      <c r="D37" t="s">
        <v>28</v>
      </c>
      <c r="E37">
        <v>14</v>
      </c>
      <c r="F37">
        <v>4990</v>
      </c>
      <c r="G37">
        <v>499</v>
      </c>
      <c r="H37" s="24">
        <v>40168</v>
      </c>
      <c r="I37" s="25">
        <v>60010795</v>
      </c>
      <c r="J37" t="s">
        <v>28</v>
      </c>
      <c r="K37" s="3">
        <v>15000</v>
      </c>
      <c r="L37" t="s">
        <v>60</v>
      </c>
      <c r="M37" t="s">
        <v>120</v>
      </c>
    </row>
    <row r="38" spans="1:13">
      <c r="A38">
        <v>3310</v>
      </c>
      <c r="B38">
        <v>3993</v>
      </c>
      <c r="C38">
        <v>331002</v>
      </c>
      <c r="D38" t="s">
        <v>28</v>
      </c>
      <c r="E38">
        <v>14</v>
      </c>
      <c r="F38">
        <v>4990</v>
      </c>
      <c r="G38">
        <v>499</v>
      </c>
      <c r="H38" s="24">
        <v>40168</v>
      </c>
      <c r="I38" s="25">
        <v>60010795</v>
      </c>
      <c r="J38" t="s">
        <v>28</v>
      </c>
      <c r="K38" s="3">
        <v>-15000</v>
      </c>
      <c r="L38" t="s">
        <v>60</v>
      </c>
      <c r="M38" t="s">
        <v>120</v>
      </c>
    </row>
    <row r="39" spans="1:13">
      <c r="A39">
        <v>3310</v>
      </c>
      <c r="B39">
        <v>4010</v>
      </c>
      <c r="C39">
        <v>331002</v>
      </c>
      <c r="D39" t="s">
        <v>28</v>
      </c>
      <c r="E39">
        <v>14</v>
      </c>
      <c r="F39" t="s">
        <v>28</v>
      </c>
      <c r="G39" t="s">
        <v>28</v>
      </c>
      <c r="H39" s="24">
        <v>40073</v>
      </c>
      <c r="I39" s="25">
        <v>20048</v>
      </c>
      <c r="J39" t="s">
        <v>61</v>
      </c>
      <c r="K39" s="3">
        <v>6240</v>
      </c>
      <c r="L39" t="s">
        <v>62</v>
      </c>
      <c r="M39" t="s">
        <v>122</v>
      </c>
    </row>
    <row r="40" spans="1:13">
      <c r="A40">
        <v>3310</v>
      </c>
      <c r="B40">
        <v>4010</v>
      </c>
      <c r="C40">
        <v>331002</v>
      </c>
      <c r="D40" t="s">
        <v>28</v>
      </c>
      <c r="E40">
        <v>14</v>
      </c>
      <c r="F40" t="s">
        <v>28</v>
      </c>
      <c r="G40" t="s">
        <v>28</v>
      </c>
      <c r="H40" s="24">
        <v>40073</v>
      </c>
      <c r="I40" s="25">
        <v>20050</v>
      </c>
      <c r="J40" t="s">
        <v>63</v>
      </c>
      <c r="K40" s="3">
        <v>8400</v>
      </c>
      <c r="L40" t="s">
        <v>64</v>
      </c>
      <c r="M40" t="s">
        <v>121</v>
      </c>
    </row>
    <row r="41" spans="1:13">
      <c r="A41">
        <v>3310</v>
      </c>
      <c r="B41">
        <v>4010</v>
      </c>
      <c r="C41">
        <v>331002</v>
      </c>
      <c r="D41" t="s">
        <v>28</v>
      </c>
      <c r="E41">
        <v>14</v>
      </c>
      <c r="F41" t="s">
        <v>28</v>
      </c>
      <c r="G41" t="s">
        <v>28</v>
      </c>
      <c r="H41" s="24">
        <v>40105</v>
      </c>
      <c r="I41" s="25">
        <v>20052</v>
      </c>
      <c r="J41" t="s">
        <v>61</v>
      </c>
      <c r="K41" s="3">
        <v>6240</v>
      </c>
      <c r="L41" t="s">
        <v>65</v>
      </c>
      <c r="M41" t="s">
        <v>122</v>
      </c>
    </row>
    <row r="42" spans="1:13">
      <c r="A42">
        <v>3310</v>
      </c>
      <c r="B42">
        <v>4010</v>
      </c>
      <c r="C42">
        <v>331002</v>
      </c>
      <c r="D42" t="s">
        <v>28</v>
      </c>
      <c r="E42">
        <v>14</v>
      </c>
      <c r="F42" t="s">
        <v>28</v>
      </c>
      <c r="G42" t="s">
        <v>28</v>
      </c>
      <c r="H42" s="24">
        <v>40105</v>
      </c>
      <c r="I42" s="25">
        <v>20054</v>
      </c>
      <c r="J42" t="s">
        <v>63</v>
      </c>
      <c r="K42" s="3">
        <v>8400</v>
      </c>
      <c r="L42" t="s">
        <v>66</v>
      </c>
      <c r="M42" t="s">
        <v>121</v>
      </c>
    </row>
    <row r="43" spans="1:13">
      <c r="A43">
        <v>3310</v>
      </c>
      <c r="B43">
        <v>4010</v>
      </c>
      <c r="C43">
        <v>331002</v>
      </c>
      <c r="D43" t="s">
        <v>28</v>
      </c>
      <c r="E43">
        <v>14</v>
      </c>
      <c r="F43" t="s">
        <v>28</v>
      </c>
      <c r="G43" t="s">
        <v>28</v>
      </c>
      <c r="H43" s="24">
        <v>40135</v>
      </c>
      <c r="I43" s="25">
        <v>20056</v>
      </c>
      <c r="J43" t="s">
        <v>61</v>
      </c>
      <c r="K43" s="3">
        <v>6240</v>
      </c>
      <c r="L43" t="s">
        <v>67</v>
      </c>
      <c r="M43" t="s">
        <v>122</v>
      </c>
    </row>
    <row r="44" spans="1:13">
      <c r="A44">
        <v>3310</v>
      </c>
      <c r="B44">
        <v>4010</v>
      </c>
      <c r="C44">
        <v>331002</v>
      </c>
      <c r="D44" t="s">
        <v>28</v>
      </c>
      <c r="E44">
        <v>14</v>
      </c>
      <c r="F44" t="s">
        <v>28</v>
      </c>
      <c r="G44" t="s">
        <v>28</v>
      </c>
      <c r="H44" s="24">
        <v>40135</v>
      </c>
      <c r="I44" s="25">
        <v>20058</v>
      </c>
      <c r="J44" t="s">
        <v>63</v>
      </c>
      <c r="K44" s="3">
        <v>4330</v>
      </c>
      <c r="L44" t="s">
        <v>68</v>
      </c>
      <c r="M44" t="s">
        <v>121</v>
      </c>
    </row>
    <row r="45" spans="1:13">
      <c r="A45">
        <v>3310</v>
      </c>
      <c r="B45">
        <v>4010</v>
      </c>
      <c r="C45">
        <v>331002</v>
      </c>
      <c r="D45" t="s">
        <v>28</v>
      </c>
      <c r="E45">
        <v>14</v>
      </c>
      <c r="F45" t="s">
        <v>28</v>
      </c>
      <c r="G45" t="s">
        <v>28</v>
      </c>
      <c r="H45" s="24">
        <v>40163</v>
      </c>
      <c r="I45" s="25">
        <v>20060</v>
      </c>
      <c r="J45" t="s">
        <v>61</v>
      </c>
      <c r="K45" s="3">
        <v>6240</v>
      </c>
      <c r="L45" t="s">
        <v>69</v>
      </c>
      <c r="M45" t="s">
        <v>122</v>
      </c>
    </row>
    <row r="46" spans="1:13">
      <c r="A46">
        <v>3310</v>
      </c>
      <c r="B46">
        <v>4010</v>
      </c>
      <c r="C46">
        <v>331002</v>
      </c>
      <c r="D46" t="s">
        <v>28</v>
      </c>
      <c r="E46">
        <v>14</v>
      </c>
      <c r="F46" t="s">
        <v>28</v>
      </c>
      <c r="G46" t="s">
        <v>28</v>
      </c>
      <c r="H46" s="24">
        <v>40163</v>
      </c>
      <c r="I46" s="25">
        <v>20062</v>
      </c>
      <c r="J46" t="s">
        <v>63</v>
      </c>
      <c r="K46" s="3">
        <v>4330</v>
      </c>
      <c r="L46" t="s">
        <v>70</v>
      </c>
      <c r="M46" t="s">
        <v>121</v>
      </c>
    </row>
    <row r="47" spans="1:13">
      <c r="A47">
        <v>3310</v>
      </c>
      <c r="B47">
        <v>4011</v>
      </c>
      <c r="C47">
        <v>331002</v>
      </c>
      <c r="D47" t="s">
        <v>28</v>
      </c>
      <c r="E47">
        <v>14</v>
      </c>
      <c r="F47" t="s">
        <v>28</v>
      </c>
      <c r="G47" t="s">
        <v>28</v>
      </c>
      <c r="H47" s="24">
        <v>40073</v>
      </c>
      <c r="I47" s="25">
        <v>20050</v>
      </c>
      <c r="J47" t="s">
        <v>63</v>
      </c>
      <c r="K47" s="3">
        <v>2200</v>
      </c>
      <c r="L47" t="s">
        <v>64</v>
      </c>
      <c r="M47" t="s">
        <v>121</v>
      </c>
    </row>
    <row r="48" spans="1:13">
      <c r="A48">
        <v>3310</v>
      </c>
      <c r="B48">
        <v>4011</v>
      </c>
      <c r="C48">
        <v>331002</v>
      </c>
      <c r="D48" t="s">
        <v>28</v>
      </c>
      <c r="E48">
        <v>14</v>
      </c>
      <c r="F48" t="s">
        <v>28</v>
      </c>
      <c r="G48" t="s">
        <v>28</v>
      </c>
      <c r="H48" s="24">
        <v>40105</v>
      </c>
      <c r="I48" s="25">
        <v>20054</v>
      </c>
      <c r="J48" t="s">
        <v>63</v>
      </c>
      <c r="K48" s="3">
        <v>2200</v>
      </c>
      <c r="L48" t="s">
        <v>66</v>
      </c>
      <c r="M48" t="s">
        <v>121</v>
      </c>
    </row>
    <row r="49" spans="1:14">
      <c r="A49">
        <v>3310</v>
      </c>
      <c r="B49">
        <v>4011</v>
      </c>
      <c r="C49">
        <v>331002</v>
      </c>
      <c r="D49" t="s">
        <v>28</v>
      </c>
      <c r="E49">
        <v>14</v>
      </c>
      <c r="F49" t="s">
        <v>28</v>
      </c>
      <c r="G49" t="s">
        <v>28</v>
      </c>
      <c r="H49" s="24">
        <v>40135</v>
      </c>
      <c r="I49" s="25">
        <v>20058</v>
      </c>
      <c r="J49" t="s">
        <v>63</v>
      </c>
      <c r="K49" s="3">
        <v>1100</v>
      </c>
      <c r="L49" t="s">
        <v>68</v>
      </c>
      <c r="M49" t="s">
        <v>121</v>
      </c>
    </row>
    <row r="50" spans="1:14">
      <c r="A50">
        <v>3310</v>
      </c>
      <c r="B50">
        <v>4011</v>
      </c>
      <c r="C50">
        <v>331002</v>
      </c>
      <c r="D50" t="s">
        <v>28</v>
      </c>
      <c r="E50">
        <v>14</v>
      </c>
      <c r="F50" t="s">
        <v>28</v>
      </c>
      <c r="G50" t="s">
        <v>28</v>
      </c>
      <c r="H50" s="24">
        <v>40163</v>
      </c>
      <c r="I50" s="25">
        <v>20062</v>
      </c>
      <c r="J50" t="s">
        <v>63</v>
      </c>
      <c r="K50" s="3">
        <v>1100</v>
      </c>
      <c r="L50" t="s">
        <v>70</v>
      </c>
      <c r="M50" t="s">
        <v>121</v>
      </c>
    </row>
    <row r="51" spans="1:14">
      <c r="A51">
        <v>3310</v>
      </c>
      <c r="B51">
        <v>4015</v>
      </c>
      <c r="C51">
        <v>331002</v>
      </c>
      <c r="D51" t="s">
        <v>28</v>
      </c>
      <c r="E51">
        <v>14</v>
      </c>
      <c r="F51" t="s">
        <v>28</v>
      </c>
      <c r="G51" t="s">
        <v>28</v>
      </c>
      <c r="H51" s="24">
        <v>40046</v>
      </c>
      <c r="I51" s="25">
        <v>60010517</v>
      </c>
      <c r="J51" t="s">
        <v>71</v>
      </c>
      <c r="K51" s="3">
        <v>16871.09</v>
      </c>
      <c r="L51" t="s">
        <v>72</v>
      </c>
      <c r="M51" t="s">
        <v>121</v>
      </c>
    </row>
    <row r="52" spans="1:14">
      <c r="A52">
        <v>3310</v>
      </c>
      <c r="B52">
        <v>4015</v>
      </c>
      <c r="C52">
        <v>331002</v>
      </c>
      <c r="D52" t="s">
        <v>28</v>
      </c>
      <c r="E52">
        <v>14</v>
      </c>
      <c r="F52" t="s">
        <v>28</v>
      </c>
      <c r="G52" t="s">
        <v>28</v>
      </c>
      <c r="H52" s="24">
        <v>40046</v>
      </c>
      <c r="I52" s="25">
        <v>60010517</v>
      </c>
      <c r="J52" t="s">
        <v>73</v>
      </c>
      <c r="K52" s="3">
        <v>19616.11</v>
      </c>
      <c r="L52" t="s">
        <v>72</v>
      </c>
      <c r="M52" t="s">
        <v>122</v>
      </c>
    </row>
    <row r="53" spans="1:14">
      <c r="A53">
        <v>3310</v>
      </c>
      <c r="B53">
        <v>4015</v>
      </c>
      <c r="C53">
        <v>331002</v>
      </c>
      <c r="D53" t="s">
        <v>28</v>
      </c>
      <c r="E53">
        <v>14</v>
      </c>
      <c r="F53" t="s">
        <v>28</v>
      </c>
      <c r="G53" t="s">
        <v>28</v>
      </c>
      <c r="H53" s="24">
        <v>40112</v>
      </c>
      <c r="I53" s="25">
        <v>60010688</v>
      </c>
      <c r="J53" t="s">
        <v>28</v>
      </c>
      <c r="K53" s="3">
        <v>-18295.18</v>
      </c>
      <c r="L53" t="s">
        <v>74</v>
      </c>
      <c r="M53" t="s">
        <v>121</v>
      </c>
    </row>
    <row r="54" spans="1:14">
      <c r="A54">
        <v>3310</v>
      </c>
      <c r="B54">
        <v>4090</v>
      </c>
      <c r="C54">
        <v>331002</v>
      </c>
      <c r="D54" t="s">
        <v>28</v>
      </c>
      <c r="E54">
        <v>14</v>
      </c>
      <c r="F54" t="s">
        <v>28</v>
      </c>
      <c r="G54" t="s">
        <v>28</v>
      </c>
      <c r="H54" s="24">
        <v>40073</v>
      </c>
      <c r="I54" s="25">
        <v>20051</v>
      </c>
      <c r="J54" t="s">
        <v>61</v>
      </c>
      <c r="K54" s="3">
        <v>943.5</v>
      </c>
      <c r="L54" t="s">
        <v>75</v>
      </c>
      <c r="M54" t="s">
        <v>122</v>
      </c>
    </row>
    <row r="55" spans="1:14">
      <c r="A55">
        <v>3310</v>
      </c>
      <c r="B55">
        <v>4090</v>
      </c>
      <c r="C55">
        <v>331002</v>
      </c>
      <c r="D55" t="s">
        <v>28</v>
      </c>
      <c r="E55">
        <v>14</v>
      </c>
      <c r="F55" t="s">
        <v>28</v>
      </c>
      <c r="G55" t="s">
        <v>28</v>
      </c>
      <c r="H55" s="24">
        <v>40073</v>
      </c>
      <c r="I55" s="25">
        <v>20051</v>
      </c>
      <c r="J55" t="s">
        <v>63</v>
      </c>
      <c r="K55" s="3">
        <v>1602.7</v>
      </c>
      <c r="L55" t="s">
        <v>75</v>
      </c>
      <c r="M55" t="s">
        <v>121</v>
      </c>
    </row>
    <row r="56" spans="1:14">
      <c r="A56">
        <v>3310</v>
      </c>
      <c r="B56">
        <v>4090</v>
      </c>
      <c r="C56">
        <v>331002</v>
      </c>
      <c r="D56" t="s">
        <v>28</v>
      </c>
      <c r="E56">
        <v>14</v>
      </c>
      <c r="F56" t="s">
        <v>28</v>
      </c>
      <c r="G56" t="s">
        <v>28</v>
      </c>
      <c r="H56" s="24">
        <v>40105</v>
      </c>
      <c r="I56" s="25">
        <v>20055</v>
      </c>
      <c r="J56" t="s">
        <v>61</v>
      </c>
      <c r="K56" s="3">
        <v>629</v>
      </c>
      <c r="L56" t="s">
        <v>75</v>
      </c>
      <c r="M56" t="s">
        <v>122</v>
      </c>
    </row>
    <row r="57" spans="1:14">
      <c r="A57">
        <v>3310</v>
      </c>
      <c r="B57">
        <v>4090</v>
      </c>
      <c r="C57">
        <v>331002</v>
      </c>
      <c r="D57" t="s">
        <v>28</v>
      </c>
      <c r="E57">
        <v>14</v>
      </c>
      <c r="F57" t="s">
        <v>28</v>
      </c>
      <c r="G57" t="s">
        <v>28</v>
      </c>
      <c r="H57" s="24">
        <v>40105</v>
      </c>
      <c r="I57" s="25">
        <v>20055</v>
      </c>
      <c r="J57" t="s">
        <v>63</v>
      </c>
      <c r="K57" s="3">
        <v>1602.7</v>
      </c>
      <c r="L57" t="s">
        <v>75</v>
      </c>
      <c r="M57" t="s">
        <v>121</v>
      </c>
    </row>
    <row r="58" spans="1:14">
      <c r="A58">
        <v>3310</v>
      </c>
      <c r="B58">
        <v>4090</v>
      </c>
      <c r="C58">
        <v>331002</v>
      </c>
      <c r="D58" t="s">
        <v>28</v>
      </c>
      <c r="E58">
        <v>14</v>
      </c>
      <c r="F58" t="s">
        <v>28</v>
      </c>
      <c r="G58" t="s">
        <v>28</v>
      </c>
      <c r="H58" s="24">
        <v>40135</v>
      </c>
      <c r="I58" s="25">
        <v>20059</v>
      </c>
      <c r="J58" t="s">
        <v>61</v>
      </c>
      <c r="K58" s="3">
        <v>943.5</v>
      </c>
      <c r="L58" t="s">
        <v>75</v>
      </c>
      <c r="M58" t="s">
        <v>122</v>
      </c>
    </row>
    <row r="59" spans="1:14">
      <c r="A59">
        <v>3310</v>
      </c>
      <c r="B59">
        <v>4090</v>
      </c>
      <c r="C59">
        <v>331002</v>
      </c>
      <c r="D59" t="s">
        <v>28</v>
      </c>
      <c r="E59">
        <v>14</v>
      </c>
      <c r="F59" t="s">
        <v>28</v>
      </c>
      <c r="G59" t="s">
        <v>28</v>
      </c>
      <c r="H59" s="24">
        <v>40135</v>
      </c>
      <c r="I59" s="25">
        <v>20059</v>
      </c>
      <c r="J59" t="s">
        <v>63</v>
      </c>
      <c r="K59" s="3">
        <v>788.24</v>
      </c>
      <c r="L59" t="s">
        <v>75</v>
      </c>
      <c r="M59" t="s">
        <v>121</v>
      </c>
    </row>
    <row r="60" spans="1:14">
      <c r="A60">
        <v>3310</v>
      </c>
      <c r="B60">
        <v>4090</v>
      </c>
      <c r="C60">
        <v>331002</v>
      </c>
      <c r="D60" t="s">
        <v>28</v>
      </c>
      <c r="E60">
        <v>14</v>
      </c>
      <c r="F60" t="s">
        <v>28</v>
      </c>
      <c r="G60" t="s">
        <v>28</v>
      </c>
      <c r="H60" s="24">
        <v>40163</v>
      </c>
      <c r="I60" s="25">
        <v>20064</v>
      </c>
      <c r="J60" t="s">
        <v>61</v>
      </c>
      <c r="K60" s="3">
        <v>629</v>
      </c>
      <c r="L60" t="s">
        <v>75</v>
      </c>
      <c r="M60" t="s">
        <v>122</v>
      </c>
    </row>
    <row r="61" spans="1:14">
      <c r="A61">
        <v>3310</v>
      </c>
      <c r="B61">
        <v>4090</v>
      </c>
      <c r="C61">
        <v>331002</v>
      </c>
      <c r="D61" t="s">
        <v>28</v>
      </c>
      <c r="E61">
        <v>14</v>
      </c>
      <c r="F61" t="s">
        <v>28</v>
      </c>
      <c r="G61" t="s">
        <v>28</v>
      </c>
      <c r="H61" s="24">
        <v>40163</v>
      </c>
      <c r="I61" s="25">
        <v>20064</v>
      </c>
      <c r="J61" t="s">
        <v>63</v>
      </c>
      <c r="K61" s="3">
        <v>547.4</v>
      </c>
      <c r="L61" t="s">
        <v>75</v>
      </c>
      <c r="M61" t="s">
        <v>121</v>
      </c>
    </row>
    <row r="62" spans="1:14">
      <c r="A62">
        <v>3310</v>
      </c>
      <c r="B62">
        <v>4421</v>
      </c>
      <c r="C62">
        <v>331002</v>
      </c>
      <c r="D62" t="s">
        <v>28</v>
      </c>
      <c r="E62">
        <v>11</v>
      </c>
      <c r="F62" t="s">
        <v>28</v>
      </c>
      <c r="G62" t="s">
        <v>28</v>
      </c>
      <c r="H62" s="24">
        <v>40014</v>
      </c>
      <c r="I62" s="25">
        <v>20040</v>
      </c>
      <c r="J62" t="s">
        <v>61</v>
      </c>
      <c r="K62" s="3">
        <v>199</v>
      </c>
      <c r="L62" t="s">
        <v>76</v>
      </c>
      <c r="M62" t="s">
        <v>122</v>
      </c>
      <c r="N62" t="s">
        <v>137</v>
      </c>
    </row>
    <row r="63" spans="1:14">
      <c r="A63">
        <v>3310</v>
      </c>
      <c r="B63">
        <v>4421</v>
      </c>
      <c r="C63">
        <v>331002</v>
      </c>
      <c r="D63" t="s">
        <v>28</v>
      </c>
      <c r="E63">
        <v>11</v>
      </c>
      <c r="F63" t="s">
        <v>28</v>
      </c>
      <c r="G63" t="s">
        <v>28</v>
      </c>
      <c r="H63" s="24">
        <v>40135</v>
      </c>
      <c r="I63" s="25">
        <v>20056</v>
      </c>
      <c r="J63" t="s">
        <v>61</v>
      </c>
      <c r="K63" s="3">
        <v>109</v>
      </c>
      <c r="L63" t="s">
        <v>67</v>
      </c>
      <c r="M63" t="s">
        <v>122</v>
      </c>
      <c r="N63" t="s">
        <v>137</v>
      </c>
    </row>
    <row r="64" spans="1:14">
      <c r="A64">
        <v>3310</v>
      </c>
      <c r="B64">
        <v>4422</v>
      </c>
      <c r="C64">
        <v>331002</v>
      </c>
      <c r="D64" t="s">
        <v>28</v>
      </c>
      <c r="E64">
        <v>11</v>
      </c>
      <c r="F64" t="s">
        <v>28</v>
      </c>
      <c r="G64" t="s">
        <v>28</v>
      </c>
      <c r="H64" s="24">
        <v>40014</v>
      </c>
      <c r="I64" s="25">
        <v>20040</v>
      </c>
      <c r="J64" t="s">
        <v>61</v>
      </c>
      <c r="K64" s="3">
        <v>135.19999999999999</v>
      </c>
      <c r="L64" t="s">
        <v>76</v>
      </c>
      <c r="M64" t="s">
        <v>122</v>
      </c>
      <c r="N64" t="s">
        <v>137</v>
      </c>
    </row>
    <row r="65" spans="1:14">
      <c r="A65">
        <v>3310</v>
      </c>
      <c r="B65">
        <v>4422</v>
      </c>
      <c r="C65">
        <v>331002</v>
      </c>
      <c r="D65" t="s">
        <v>28</v>
      </c>
      <c r="E65">
        <v>11</v>
      </c>
      <c r="F65" t="s">
        <v>28</v>
      </c>
      <c r="G65" t="s">
        <v>28</v>
      </c>
      <c r="H65" s="24">
        <v>40105</v>
      </c>
      <c r="I65" s="25">
        <v>20052</v>
      </c>
      <c r="J65" t="s">
        <v>61</v>
      </c>
      <c r="K65" s="3">
        <v>190</v>
      </c>
      <c r="L65" t="s">
        <v>65</v>
      </c>
      <c r="M65" t="s">
        <v>122</v>
      </c>
      <c r="N65" t="s">
        <v>137</v>
      </c>
    </row>
    <row r="66" spans="1:14">
      <c r="A66">
        <v>3310</v>
      </c>
      <c r="B66">
        <v>4422</v>
      </c>
      <c r="C66">
        <v>331002</v>
      </c>
      <c r="D66" t="s">
        <v>28</v>
      </c>
      <c r="E66">
        <v>11</v>
      </c>
      <c r="F66" t="s">
        <v>28</v>
      </c>
      <c r="G66" t="s">
        <v>28</v>
      </c>
      <c r="H66" s="24">
        <v>40135</v>
      </c>
      <c r="I66" s="25">
        <v>20056</v>
      </c>
      <c r="J66" t="s">
        <v>61</v>
      </c>
      <c r="K66" s="3">
        <v>74.900000000000006</v>
      </c>
      <c r="L66" t="s">
        <v>67</v>
      </c>
      <c r="M66" t="s">
        <v>122</v>
      </c>
      <c r="N66" t="s">
        <v>137</v>
      </c>
    </row>
    <row r="67" spans="1:14">
      <c r="A67">
        <v>3310</v>
      </c>
      <c r="B67">
        <v>4423</v>
      </c>
      <c r="C67">
        <v>331002</v>
      </c>
      <c r="D67" t="s">
        <v>28</v>
      </c>
      <c r="E67">
        <v>11</v>
      </c>
      <c r="F67" t="s">
        <v>28</v>
      </c>
      <c r="G67" t="s">
        <v>28</v>
      </c>
      <c r="H67" s="24">
        <v>40105</v>
      </c>
      <c r="I67" s="25">
        <v>20052</v>
      </c>
      <c r="J67" t="s">
        <v>61</v>
      </c>
      <c r="K67" s="3">
        <v>619.20000000000005</v>
      </c>
      <c r="L67" t="s">
        <v>65</v>
      </c>
      <c r="M67" t="s">
        <v>122</v>
      </c>
      <c r="N67" t="s">
        <v>137</v>
      </c>
    </row>
    <row r="68" spans="1:14">
      <c r="A68">
        <v>3310</v>
      </c>
      <c r="B68">
        <v>4511</v>
      </c>
      <c r="C68">
        <v>331002</v>
      </c>
      <c r="D68" t="s">
        <v>28</v>
      </c>
      <c r="E68">
        <v>11</v>
      </c>
      <c r="F68" t="s">
        <v>28</v>
      </c>
      <c r="G68" t="s">
        <v>28</v>
      </c>
      <c r="H68" s="24">
        <v>40014</v>
      </c>
      <c r="I68" s="25">
        <v>20040</v>
      </c>
      <c r="J68" t="s">
        <v>61</v>
      </c>
      <c r="K68" s="3">
        <v>65.73</v>
      </c>
      <c r="L68" t="s">
        <v>76</v>
      </c>
      <c r="M68" t="s">
        <v>122</v>
      </c>
      <c r="N68" t="s">
        <v>137</v>
      </c>
    </row>
    <row r="69" spans="1:14">
      <c r="A69">
        <v>3310</v>
      </c>
      <c r="B69">
        <v>4511</v>
      </c>
      <c r="C69">
        <v>331002</v>
      </c>
      <c r="D69" t="s">
        <v>28</v>
      </c>
      <c r="E69">
        <v>11</v>
      </c>
      <c r="F69" t="s">
        <v>28</v>
      </c>
      <c r="G69" t="s">
        <v>28</v>
      </c>
      <c r="H69" s="24">
        <v>40105</v>
      </c>
      <c r="I69" s="25">
        <v>20052</v>
      </c>
      <c r="J69" t="s">
        <v>61</v>
      </c>
      <c r="K69" s="3">
        <v>152.69999999999999</v>
      </c>
      <c r="L69" t="s">
        <v>65</v>
      </c>
      <c r="M69" t="s">
        <v>122</v>
      </c>
      <c r="N69" t="s">
        <v>137</v>
      </c>
    </row>
    <row r="70" spans="1:14">
      <c r="A70">
        <v>3310</v>
      </c>
      <c r="B70">
        <v>4511</v>
      </c>
      <c r="C70">
        <v>331002</v>
      </c>
      <c r="D70" t="s">
        <v>28</v>
      </c>
      <c r="E70">
        <v>11</v>
      </c>
      <c r="F70" t="s">
        <v>28</v>
      </c>
      <c r="G70" t="s">
        <v>28</v>
      </c>
      <c r="H70" s="24">
        <v>40135</v>
      </c>
      <c r="I70" s="25">
        <v>20056</v>
      </c>
      <c r="J70" t="s">
        <v>61</v>
      </c>
      <c r="K70" s="3">
        <v>46.78</v>
      </c>
      <c r="L70" t="s">
        <v>67</v>
      </c>
      <c r="M70" t="s">
        <v>122</v>
      </c>
      <c r="N70" t="s">
        <v>137</v>
      </c>
    </row>
    <row r="71" spans="1:14">
      <c r="A71">
        <v>3310</v>
      </c>
      <c r="B71">
        <v>4511</v>
      </c>
      <c r="C71">
        <v>331002</v>
      </c>
      <c r="D71" t="s">
        <v>28</v>
      </c>
      <c r="E71">
        <v>14</v>
      </c>
      <c r="F71" t="s">
        <v>28</v>
      </c>
      <c r="G71" t="s">
        <v>28</v>
      </c>
      <c r="H71" s="24">
        <v>40073</v>
      </c>
      <c r="I71" s="25">
        <v>20048</v>
      </c>
      <c r="J71" t="s">
        <v>61</v>
      </c>
      <c r="K71" s="3">
        <v>1960.61</v>
      </c>
      <c r="L71" t="s">
        <v>62</v>
      </c>
      <c r="M71" t="s">
        <v>122</v>
      </c>
    </row>
    <row r="72" spans="1:14">
      <c r="A72">
        <v>3310</v>
      </c>
      <c r="B72">
        <v>4511</v>
      </c>
      <c r="C72">
        <v>331002</v>
      </c>
      <c r="D72" t="s">
        <v>28</v>
      </c>
      <c r="E72">
        <v>14</v>
      </c>
      <c r="F72" t="s">
        <v>28</v>
      </c>
      <c r="G72" t="s">
        <v>28</v>
      </c>
      <c r="H72" s="24">
        <v>40073</v>
      </c>
      <c r="I72" s="25">
        <v>20050</v>
      </c>
      <c r="J72" t="s">
        <v>63</v>
      </c>
      <c r="K72" s="3">
        <v>3330.52</v>
      </c>
      <c r="L72" t="s">
        <v>64</v>
      </c>
      <c r="M72" t="s">
        <v>121</v>
      </c>
    </row>
    <row r="73" spans="1:14">
      <c r="A73">
        <v>3310</v>
      </c>
      <c r="B73">
        <v>4511</v>
      </c>
      <c r="C73">
        <v>331002</v>
      </c>
      <c r="D73" t="s">
        <v>28</v>
      </c>
      <c r="E73">
        <v>14</v>
      </c>
      <c r="F73" t="s">
        <v>28</v>
      </c>
      <c r="G73" t="s">
        <v>28</v>
      </c>
      <c r="H73" s="24">
        <v>40105</v>
      </c>
      <c r="I73" s="25">
        <v>20052</v>
      </c>
      <c r="J73" t="s">
        <v>61</v>
      </c>
      <c r="K73" s="3">
        <v>1960.61</v>
      </c>
      <c r="L73" t="s">
        <v>65</v>
      </c>
      <c r="M73" t="s">
        <v>122</v>
      </c>
    </row>
    <row r="74" spans="1:14">
      <c r="A74">
        <v>3310</v>
      </c>
      <c r="B74">
        <v>4511</v>
      </c>
      <c r="C74">
        <v>331002</v>
      </c>
      <c r="D74" t="s">
        <v>28</v>
      </c>
      <c r="E74">
        <v>14</v>
      </c>
      <c r="F74" t="s">
        <v>28</v>
      </c>
      <c r="G74" t="s">
        <v>28</v>
      </c>
      <c r="H74" s="24">
        <v>40105</v>
      </c>
      <c r="I74" s="25">
        <v>20054</v>
      </c>
      <c r="J74" t="s">
        <v>63</v>
      </c>
      <c r="K74" s="3">
        <v>3330.52</v>
      </c>
      <c r="L74" t="s">
        <v>66</v>
      </c>
      <c r="M74" t="s">
        <v>121</v>
      </c>
    </row>
    <row r="75" spans="1:14">
      <c r="A75">
        <v>3310</v>
      </c>
      <c r="B75">
        <v>4511</v>
      </c>
      <c r="C75">
        <v>331002</v>
      </c>
      <c r="D75" t="s">
        <v>28</v>
      </c>
      <c r="E75">
        <v>14</v>
      </c>
      <c r="F75" t="s">
        <v>28</v>
      </c>
      <c r="G75" t="s">
        <v>28</v>
      </c>
      <c r="H75" s="24">
        <v>40135</v>
      </c>
      <c r="I75" s="25">
        <v>20056</v>
      </c>
      <c r="J75" t="s">
        <v>61</v>
      </c>
      <c r="K75" s="3">
        <v>1960.61</v>
      </c>
      <c r="L75" t="s">
        <v>67</v>
      </c>
      <c r="M75" t="s">
        <v>122</v>
      </c>
    </row>
    <row r="76" spans="1:14">
      <c r="A76">
        <v>3310</v>
      </c>
      <c r="B76">
        <v>4511</v>
      </c>
      <c r="C76">
        <v>331002</v>
      </c>
      <c r="D76" t="s">
        <v>28</v>
      </c>
      <c r="E76">
        <v>14</v>
      </c>
      <c r="F76" t="s">
        <v>28</v>
      </c>
      <c r="G76" t="s">
        <v>28</v>
      </c>
      <c r="H76" s="24">
        <v>40135</v>
      </c>
      <c r="I76" s="25">
        <v>20058</v>
      </c>
      <c r="J76" t="s">
        <v>63</v>
      </c>
      <c r="K76" s="3">
        <v>1706.11</v>
      </c>
      <c r="L76" t="s">
        <v>68</v>
      </c>
      <c r="M76" t="s">
        <v>121</v>
      </c>
    </row>
    <row r="77" spans="1:14">
      <c r="A77">
        <v>3310</v>
      </c>
      <c r="B77">
        <v>4511</v>
      </c>
      <c r="C77">
        <v>331002</v>
      </c>
      <c r="D77" t="s">
        <v>28</v>
      </c>
      <c r="E77">
        <v>14</v>
      </c>
      <c r="F77" t="s">
        <v>28</v>
      </c>
      <c r="G77" t="s">
        <v>28</v>
      </c>
      <c r="H77" s="24">
        <v>40163</v>
      </c>
      <c r="I77" s="25">
        <v>20060</v>
      </c>
      <c r="J77" t="s">
        <v>61</v>
      </c>
      <c r="K77" s="3">
        <v>1960.61</v>
      </c>
      <c r="L77" t="s">
        <v>69</v>
      </c>
      <c r="M77" t="s">
        <v>122</v>
      </c>
    </row>
    <row r="78" spans="1:14">
      <c r="A78">
        <v>3310</v>
      </c>
      <c r="B78">
        <v>4511</v>
      </c>
      <c r="C78">
        <v>331002</v>
      </c>
      <c r="D78" t="s">
        <v>28</v>
      </c>
      <c r="E78">
        <v>14</v>
      </c>
      <c r="F78" t="s">
        <v>28</v>
      </c>
      <c r="G78" t="s">
        <v>28</v>
      </c>
      <c r="H78" s="24">
        <v>40163</v>
      </c>
      <c r="I78" s="25">
        <v>20062</v>
      </c>
      <c r="J78" t="s">
        <v>63</v>
      </c>
      <c r="K78" s="3">
        <v>1706.11</v>
      </c>
      <c r="L78" t="s">
        <v>70</v>
      </c>
      <c r="M78" t="s">
        <v>121</v>
      </c>
    </row>
    <row r="79" spans="1:14">
      <c r="A79">
        <v>3310</v>
      </c>
      <c r="B79">
        <v>4530</v>
      </c>
      <c r="C79">
        <v>331002</v>
      </c>
      <c r="D79" t="s">
        <v>28</v>
      </c>
      <c r="E79">
        <v>11</v>
      </c>
      <c r="F79" t="s">
        <v>28</v>
      </c>
      <c r="G79" t="s">
        <v>28</v>
      </c>
      <c r="H79" s="24">
        <v>40014</v>
      </c>
      <c r="I79" s="25">
        <v>20040</v>
      </c>
      <c r="J79" t="s">
        <v>61</v>
      </c>
      <c r="K79" s="3">
        <v>1.47</v>
      </c>
      <c r="L79" t="s">
        <v>76</v>
      </c>
      <c r="M79" t="s">
        <v>122</v>
      </c>
      <c r="N79" t="s">
        <v>137</v>
      </c>
    </row>
    <row r="80" spans="1:14">
      <c r="A80">
        <v>3310</v>
      </c>
      <c r="B80">
        <v>4530</v>
      </c>
      <c r="C80">
        <v>331002</v>
      </c>
      <c r="D80" t="s">
        <v>28</v>
      </c>
      <c r="E80">
        <v>11</v>
      </c>
      <c r="F80" t="s">
        <v>28</v>
      </c>
      <c r="G80" t="s">
        <v>28</v>
      </c>
      <c r="H80" s="24">
        <v>40105</v>
      </c>
      <c r="I80" s="25">
        <v>20052</v>
      </c>
      <c r="J80" t="s">
        <v>61</v>
      </c>
      <c r="K80" s="3">
        <v>2.0699999999999998</v>
      </c>
      <c r="L80" t="s">
        <v>65</v>
      </c>
      <c r="M80" t="s">
        <v>122</v>
      </c>
      <c r="N80" t="s">
        <v>137</v>
      </c>
    </row>
    <row r="81" spans="1:14">
      <c r="A81">
        <v>3310</v>
      </c>
      <c r="B81">
        <v>4530</v>
      </c>
      <c r="C81">
        <v>331002</v>
      </c>
      <c r="D81" t="s">
        <v>28</v>
      </c>
      <c r="E81">
        <v>11</v>
      </c>
      <c r="F81" t="s">
        <v>28</v>
      </c>
      <c r="G81" t="s">
        <v>28</v>
      </c>
      <c r="H81" s="24">
        <v>40135</v>
      </c>
      <c r="I81" s="25">
        <v>20056</v>
      </c>
      <c r="J81" t="s">
        <v>61</v>
      </c>
      <c r="K81" s="3">
        <v>0.8</v>
      </c>
      <c r="L81" t="s">
        <v>67</v>
      </c>
      <c r="M81" t="s">
        <v>122</v>
      </c>
      <c r="N81" t="s">
        <v>137</v>
      </c>
    </row>
    <row r="82" spans="1:14">
      <c r="A82">
        <v>3310</v>
      </c>
      <c r="B82">
        <v>4530</v>
      </c>
      <c r="C82">
        <v>331002</v>
      </c>
      <c r="D82" t="s">
        <v>28</v>
      </c>
      <c r="E82">
        <v>14</v>
      </c>
      <c r="F82" t="s">
        <v>28</v>
      </c>
      <c r="G82" t="s">
        <v>28</v>
      </c>
      <c r="H82" s="24">
        <v>40073</v>
      </c>
      <c r="I82" s="25">
        <v>20048</v>
      </c>
      <c r="J82" t="s">
        <v>61</v>
      </c>
      <c r="K82" s="3">
        <v>68.14</v>
      </c>
      <c r="L82" t="s">
        <v>62</v>
      </c>
      <c r="M82" t="s">
        <v>122</v>
      </c>
    </row>
    <row r="83" spans="1:14">
      <c r="A83">
        <v>3310</v>
      </c>
      <c r="B83">
        <v>4530</v>
      </c>
      <c r="C83">
        <v>331002</v>
      </c>
      <c r="D83" t="s">
        <v>28</v>
      </c>
      <c r="E83">
        <v>14</v>
      </c>
      <c r="F83" t="s">
        <v>28</v>
      </c>
      <c r="G83" t="s">
        <v>28</v>
      </c>
      <c r="H83" s="24">
        <v>40073</v>
      </c>
      <c r="I83" s="25">
        <v>20050</v>
      </c>
      <c r="J83" t="s">
        <v>63</v>
      </c>
      <c r="K83" s="3">
        <v>115.74</v>
      </c>
      <c r="L83" t="s">
        <v>64</v>
      </c>
      <c r="M83" t="s">
        <v>121</v>
      </c>
    </row>
    <row r="84" spans="1:14">
      <c r="A84">
        <v>3310</v>
      </c>
      <c r="B84">
        <v>4530</v>
      </c>
      <c r="C84">
        <v>331002</v>
      </c>
      <c r="D84" t="s">
        <v>28</v>
      </c>
      <c r="E84">
        <v>14</v>
      </c>
      <c r="F84" t="s">
        <v>28</v>
      </c>
      <c r="G84" t="s">
        <v>28</v>
      </c>
      <c r="H84" s="24">
        <v>40105</v>
      </c>
      <c r="I84" s="25">
        <v>20052</v>
      </c>
      <c r="J84" t="s">
        <v>61</v>
      </c>
      <c r="K84" s="3">
        <v>68.12</v>
      </c>
      <c r="L84" t="s">
        <v>65</v>
      </c>
      <c r="M84" t="s">
        <v>122</v>
      </c>
    </row>
    <row r="85" spans="1:14">
      <c r="A85">
        <v>3310</v>
      </c>
      <c r="B85">
        <v>4530</v>
      </c>
      <c r="C85">
        <v>331002</v>
      </c>
      <c r="D85" t="s">
        <v>28</v>
      </c>
      <c r="E85">
        <v>14</v>
      </c>
      <c r="F85" t="s">
        <v>28</v>
      </c>
      <c r="G85" t="s">
        <v>28</v>
      </c>
      <c r="H85" s="24">
        <v>40105</v>
      </c>
      <c r="I85" s="25">
        <v>20054</v>
      </c>
      <c r="J85" t="s">
        <v>63</v>
      </c>
      <c r="K85" s="3">
        <v>115.72</v>
      </c>
      <c r="L85" t="s">
        <v>66</v>
      </c>
      <c r="M85" t="s">
        <v>121</v>
      </c>
    </row>
    <row r="86" spans="1:14">
      <c r="A86">
        <v>3310</v>
      </c>
      <c r="B86">
        <v>4530</v>
      </c>
      <c r="C86">
        <v>331002</v>
      </c>
      <c r="D86" t="s">
        <v>28</v>
      </c>
      <c r="E86">
        <v>14</v>
      </c>
      <c r="F86" t="s">
        <v>28</v>
      </c>
      <c r="G86" t="s">
        <v>28</v>
      </c>
      <c r="H86" s="24">
        <v>40135</v>
      </c>
      <c r="I86" s="25">
        <v>20056</v>
      </c>
      <c r="J86" t="s">
        <v>61</v>
      </c>
      <c r="K86" s="3">
        <v>68.16</v>
      </c>
      <c r="L86" t="s">
        <v>67</v>
      </c>
      <c r="M86" t="s">
        <v>122</v>
      </c>
    </row>
    <row r="87" spans="1:14">
      <c r="A87">
        <v>3310</v>
      </c>
      <c r="B87">
        <v>4530</v>
      </c>
      <c r="C87">
        <v>331002</v>
      </c>
      <c r="D87" t="s">
        <v>28</v>
      </c>
      <c r="E87">
        <v>14</v>
      </c>
      <c r="F87" t="s">
        <v>28</v>
      </c>
      <c r="G87" t="s">
        <v>28</v>
      </c>
      <c r="H87" s="24">
        <v>40135</v>
      </c>
      <c r="I87" s="25">
        <v>20058</v>
      </c>
      <c r="J87" t="s">
        <v>63</v>
      </c>
      <c r="K87" s="3">
        <v>59.29</v>
      </c>
      <c r="L87" t="s">
        <v>68</v>
      </c>
      <c r="M87" t="s">
        <v>121</v>
      </c>
    </row>
    <row r="88" spans="1:14">
      <c r="A88">
        <v>3310</v>
      </c>
      <c r="B88">
        <v>4530</v>
      </c>
      <c r="C88">
        <v>331002</v>
      </c>
      <c r="D88" t="s">
        <v>28</v>
      </c>
      <c r="E88">
        <v>14</v>
      </c>
      <c r="F88" t="s">
        <v>28</v>
      </c>
      <c r="G88" t="s">
        <v>28</v>
      </c>
      <c r="H88" s="24">
        <v>40163</v>
      </c>
      <c r="I88" s="25">
        <v>20060</v>
      </c>
      <c r="J88" t="s">
        <v>61</v>
      </c>
      <c r="K88" s="3">
        <v>68.13</v>
      </c>
      <c r="L88" t="s">
        <v>69</v>
      </c>
      <c r="M88" t="s">
        <v>122</v>
      </c>
    </row>
    <row r="89" spans="1:14">
      <c r="A89">
        <v>3310</v>
      </c>
      <c r="B89">
        <v>4530</v>
      </c>
      <c r="C89">
        <v>331002</v>
      </c>
      <c r="D89" t="s">
        <v>28</v>
      </c>
      <c r="E89">
        <v>14</v>
      </c>
      <c r="F89" t="s">
        <v>28</v>
      </c>
      <c r="G89" t="s">
        <v>28</v>
      </c>
      <c r="H89" s="24">
        <v>40163</v>
      </c>
      <c r="I89" s="25">
        <v>20062</v>
      </c>
      <c r="J89" t="s">
        <v>63</v>
      </c>
      <c r="K89" s="3">
        <v>59.29</v>
      </c>
      <c r="L89" t="s">
        <v>70</v>
      </c>
      <c r="M89" t="s">
        <v>121</v>
      </c>
    </row>
    <row r="90" spans="1:14">
      <c r="A90">
        <v>3310</v>
      </c>
      <c r="B90">
        <v>4590</v>
      </c>
      <c r="C90">
        <v>331002</v>
      </c>
      <c r="D90" t="s">
        <v>28</v>
      </c>
      <c r="E90">
        <v>14</v>
      </c>
      <c r="F90" t="s">
        <v>28</v>
      </c>
      <c r="G90" t="s">
        <v>28</v>
      </c>
      <c r="H90" s="24">
        <v>40073</v>
      </c>
      <c r="I90" s="25">
        <v>20051</v>
      </c>
      <c r="J90" t="s">
        <v>61</v>
      </c>
      <c r="K90" s="3">
        <v>471.07</v>
      </c>
      <c r="L90" t="s">
        <v>75</v>
      </c>
      <c r="M90" t="s">
        <v>122</v>
      </c>
    </row>
    <row r="91" spans="1:14">
      <c r="A91">
        <v>3310</v>
      </c>
      <c r="B91">
        <v>4590</v>
      </c>
      <c r="C91">
        <v>331002</v>
      </c>
      <c r="D91" t="s">
        <v>28</v>
      </c>
      <c r="E91">
        <v>14</v>
      </c>
      <c r="F91" t="s">
        <v>28</v>
      </c>
      <c r="G91" t="s">
        <v>28</v>
      </c>
      <c r="H91" s="24">
        <v>40073</v>
      </c>
      <c r="I91" s="25">
        <v>20051</v>
      </c>
      <c r="J91" t="s">
        <v>63</v>
      </c>
      <c r="K91" s="3">
        <v>800.18</v>
      </c>
      <c r="L91" t="s">
        <v>75</v>
      </c>
      <c r="M91" t="s">
        <v>121</v>
      </c>
    </row>
    <row r="92" spans="1:14">
      <c r="A92">
        <v>3310</v>
      </c>
      <c r="B92">
        <v>4590</v>
      </c>
      <c r="C92">
        <v>331002</v>
      </c>
      <c r="D92" t="s">
        <v>28</v>
      </c>
      <c r="E92">
        <v>14</v>
      </c>
      <c r="F92" t="s">
        <v>28</v>
      </c>
      <c r="G92" t="s">
        <v>28</v>
      </c>
      <c r="H92" s="24">
        <v>40105</v>
      </c>
      <c r="I92" s="25">
        <v>20055</v>
      </c>
      <c r="J92" t="s">
        <v>61</v>
      </c>
      <c r="K92" s="3">
        <v>314.05</v>
      </c>
      <c r="L92" t="s">
        <v>75</v>
      </c>
      <c r="M92" t="s">
        <v>122</v>
      </c>
    </row>
    <row r="93" spans="1:14">
      <c r="A93">
        <v>3310</v>
      </c>
      <c r="B93">
        <v>4590</v>
      </c>
      <c r="C93">
        <v>331002</v>
      </c>
      <c r="D93" t="s">
        <v>28</v>
      </c>
      <c r="E93">
        <v>14</v>
      </c>
      <c r="F93" t="s">
        <v>28</v>
      </c>
      <c r="G93" t="s">
        <v>28</v>
      </c>
      <c r="H93" s="24">
        <v>40105</v>
      </c>
      <c r="I93" s="25">
        <v>20055</v>
      </c>
      <c r="J93" t="s">
        <v>63</v>
      </c>
      <c r="K93" s="3">
        <v>800.18</v>
      </c>
      <c r="L93" t="s">
        <v>75</v>
      </c>
      <c r="M93" t="s">
        <v>121</v>
      </c>
    </row>
    <row r="94" spans="1:14">
      <c r="A94">
        <v>3310</v>
      </c>
      <c r="B94">
        <v>4590</v>
      </c>
      <c r="C94">
        <v>331002</v>
      </c>
      <c r="D94" t="s">
        <v>28</v>
      </c>
      <c r="E94">
        <v>14</v>
      </c>
      <c r="F94" t="s">
        <v>28</v>
      </c>
      <c r="G94" t="s">
        <v>28</v>
      </c>
      <c r="H94" s="24">
        <v>40135</v>
      </c>
      <c r="I94" s="25">
        <v>20059</v>
      </c>
      <c r="J94" t="s">
        <v>61</v>
      </c>
      <c r="K94" s="3">
        <v>471.07</v>
      </c>
      <c r="L94" t="s">
        <v>75</v>
      </c>
      <c r="M94" t="s">
        <v>122</v>
      </c>
    </row>
    <row r="95" spans="1:14">
      <c r="A95">
        <v>3310</v>
      </c>
      <c r="B95">
        <v>4590</v>
      </c>
      <c r="C95">
        <v>331002</v>
      </c>
      <c r="D95" t="s">
        <v>28</v>
      </c>
      <c r="E95">
        <v>14</v>
      </c>
      <c r="F95" t="s">
        <v>28</v>
      </c>
      <c r="G95" t="s">
        <v>28</v>
      </c>
      <c r="H95" s="24">
        <v>40135</v>
      </c>
      <c r="I95" s="25">
        <v>20059</v>
      </c>
      <c r="J95" t="s">
        <v>63</v>
      </c>
      <c r="K95" s="3">
        <v>393.52</v>
      </c>
      <c r="L95" t="s">
        <v>75</v>
      </c>
      <c r="M95" t="s">
        <v>121</v>
      </c>
    </row>
    <row r="96" spans="1:14">
      <c r="A96">
        <v>3310</v>
      </c>
      <c r="B96">
        <v>4590</v>
      </c>
      <c r="C96">
        <v>331002</v>
      </c>
      <c r="D96" t="s">
        <v>28</v>
      </c>
      <c r="E96">
        <v>14</v>
      </c>
      <c r="F96" t="s">
        <v>28</v>
      </c>
      <c r="G96" t="s">
        <v>28</v>
      </c>
      <c r="H96" s="24">
        <v>40163</v>
      </c>
      <c r="I96" s="25">
        <v>20064</v>
      </c>
      <c r="J96" t="s">
        <v>61</v>
      </c>
      <c r="K96" s="3">
        <v>314.05</v>
      </c>
      <c r="L96" t="s">
        <v>75</v>
      </c>
      <c r="M96" t="s">
        <v>122</v>
      </c>
    </row>
    <row r="97" spans="1:14">
      <c r="A97">
        <v>3310</v>
      </c>
      <c r="B97">
        <v>4590</v>
      </c>
      <c r="C97">
        <v>331002</v>
      </c>
      <c r="D97" t="s">
        <v>28</v>
      </c>
      <c r="E97">
        <v>14</v>
      </c>
      <c r="F97" t="s">
        <v>28</v>
      </c>
      <c r="G97" t="s">
        <v>28</v>
      </c>
      <c r="H97" s="24">
        <v>40163</v>
      </c>
      <c r="I97" s="25">
        <v>20064</v>
      </c>
      <c r="J97" t="s">
        <v>63</v>
      </c>
      <c r="K97" s="3">
        <v>273.27999999999997</v>
      </c>
      <c r="L97" t="s">
        <v>75</v>
      </c>
      <c r="M97" t="s">
        <v>121</v>
      </c>
    </row>
    <row r="98" spans="1:14">
      <c r="A98">
        <v>3310</v>
      </c>
      <c r="B98">
        <v>4610</v>
      </c>
      <c r="C98">
        <v>331002</v>
      </c>
      <c r="D98" t="s">
        <v>28</v>
      </c>
      <c r="E98">
        <v>11</v>
      </c>
      <c r="F98" t="s">
        <v>28</v>
      </c>
      <c r="G98" t="s">
        <v>28</v>
      </c>
      <c r="H98" s="24">
        <v>40014</v>
      </c>
      <c r="I98" s="25">
        <v>20040</v>
      </c>
      <c r="J98" t="s">
        <v>61</v>
      </c>
      <c r="K98" s="3">
        <v>23.46</v>
      </c>
      <c r="L98" t="s">
        <v>76</v>
      </c>
      <c r="M98" t="s">
        <v>122</v>
      </c>
      <c r="N98" t="s">
        <v>137</v>
      </c>
    </row>
    <row r="99" spans="1:14">
      <c r="A99">
        <v>3310</v>
      </c>
      <c r="B99">
        <v>4610</v>
      </c>
      <c r="C99">
        <v>331002</v>
      </c>
      <c r="D99" t="s">
        <v>28</v>
      </c>
      <c r="E99">
        <v>11</v>
      </c>
      <c r="F99" t="s">
        <v>28</v>
      </c>
      <c r="G99" t="s">
        <v>28</v>
      </c>
      <c r="H99" s="24">
        <v>40105</v>
      </c>
      <c r="I99" s="25">
        <v>20052</v>
      </c>
      <c r="J99" t="s">
        <v>61</v>
      </c>
      <c r="K99" s="3">
        <v>54.49</v>
      </c>
      <c r="L99" t="s">
        <v>65</v>
      </c>
      <c r="M99" t="s">
        <v>122</v>
      </c>
      <c r="N99" t="s">
        <v>137</v>
      </c>
    </row>
    <row r="100" spans="1:14">
      <c r="A100">
        <v>3310</v>
      </c>
      <c r="B100">
        <v>4610</v>
      </c>
      <c r="C100">
        <v>331002</v>
      </c>
      <c r="D100" t="s">
        <v>28</v>
      </c>
      <c r="E100">
        <v>11</v>
      </c>
      <c r="F100" t="s">
        <v>28</v>
      </c>
      <c r="G100" t="s">
        <v>28</v>
      </c>
      <c r="H100" s="24">
        <v>40135</v>
      </c>
      <c r="I100" s="25">
        <v>20056</v>
      </c>
      <c r="J100" t="s">
        <v>61</v>
      </c>
      <c r="K100" s="3">
        <v>16.7</v>
      </c>
      <c r="L100" t="s">
        <v>67</v>
      </c>
      <c r="M100" t="s">
        <v>122</v>
      </c>
      <c r="N100" t="s">
        <v>137</v>
      </c>
    </row>
    <row r="101" spans="1:14">
      <c r="A101">
        <v>3310</v>
      </c>
      <c r="B101">
        <v>4610</v>
      </c>
      <c r="C101">
        <v>331002</v>
      </c>
      <c r="D101" t="s">
        <v>28</v>
      </c>
      <c r="E101">
        <v>14</v>
      </c>
      <c r="F101" t="s">
        <v>28</v>
      </c>
      <c r="G101" t="s">
        <v>28</v>
      </c>
      <c r="H101" s="24">
        <v>40073</v>
      </c>
      <c r="I101" s="25">
        <v>20048</v>
      </c>
      <c r="J101" t="s">
        <v>61</v>
      </c>
      <c r="K101" s="3">
        <v>699.5</v>
      </c>
      <c r="L101" t="s">
        <v>62</v>
      </c>
      <c r="M101" t="s">
        <v>122</v>
      </c>
    </row>
    <row r="102" spans="1:14">
      <c r="A102">
        <v>3310</v>
      </c>
      <c r="B102">
        <v>4610</v>
      </c>
      <c r="C102">
        <v>331002</v>
      </c>
      <c r="D102" t="s">
        <v>28</v>
      </c>
      <c r="E102">
        <v>14</v>
      </c>
      <c r="F102" t="s">
        <v>28</v>
      </c>
      <c r="G102" t="s">
        <v>28</v>
      </c>
      <c r="H102" s="24">
        <v>40073</v>
      </c>
      <c r="I102" s="25">
        <v>20050</v>
      </c>
      <c r="J102" t="s">
        <v>63</v>
      </c>
      <c r="K102" s="3">
        <v>1188.26</v>
      </c>
      <c r="L102" t="s">
        <v>64</v>
      </c>
      <c r="M102" t="s">
        <v>121</v>
      </c>
    </row>
    <row r="103" spans="1:14">
      <c r="A103">
        <v>3310</v>
      </c>
      <c r="B103">
        <v>4610</v>
      </c>
      <c r="C103">
        <v>331002</v>
      </c>
      <c r="D103" t="s">
        <v>28</v>
      </c>
      <c r="E103">
        <v>14</v>
      </c>
      <c r="F103" t="s">
        <v>28</v>
      </c>
      <c r="G103" t="s">
        <v>28</v>
      </c>
      <c r="H103" s="24">
        <v>40105</v>
      </c>
      <c r="I103" s="25">
        <v>20052</v>
      </c>
      <c r="J103" t="s">
        <v>61</v>
      </c>
      <c r="K103" s="3">
        <v>699.5</v>
      </c>
      <c r="L103" t="s">
        <v>65</v>
      </c>
      <c r="M103" t="s">
        <v>122</v>
      </c>
    </row>
    <row r="104" spans="1:14">
      <c r="A104">
        <v>3310</v>
      </c>
      <c r="B104">
        <v>4610</v>
      </c>
      <c r="C104">
        <v>331002</v>
      </c>
      <c r="D104" t="s">
        <v>28</v>
      </c>
      <c r="E104">
        <v>14</v>
      </c>
      <c r="F104" t="s">
        <v>28</v>
      </c>
      <c r="G104" t="s">
        <v>28</v>
      </c>
      <c r="H104" s="24">
        <v>40105</v>
      </c>
      <c r="I104" s="25">
        <v>20054</v>
      </c>
      <c r="J104" t="s">
        <v>63</v>
      </c>
      <c r="K104" s="3">
        <v>1188.26</v>
      </c>
      <c r="L104" t="s">
        <v>66</v>
      </c>
      <c r="M104" t="s">
        <v>121</v>
      </c>
    </row>
    <row r="105" spans="1:14">
      <c r="A105">
        <v>3310</v>
      </c>
      <c r="B105">
        <v>4610</v>
      </c>
      <c r="C105">
        <v>331002</v>
      </c>
      <c r="D105" t="s">
        <v>28</v>
      </c>
      <c r="E105">
        <v>14</v>
      </c>
      <c r="F105" t="s">
        <v>28</v>
      </c>
      <c r="G105" t="s">
        <v>28</v>
      </c>
      <c r="H105" s="24">
        <v>40135</v>
      </c>
      <c r="I105" s="25">
        <v>20056</v>
      </c>
      <c r="J105" t="s">
        <v>61</v>
      </c>
      <c r="K105" s="3">
        <v>699.5</v>
      </c>
      <c r="L105" t="s">
        <v>67</v>
      </c>
      <c r="M105" t="s">
        <v>122</v>
      </c>
    </row>
    <row r="106" spans="1:14">
      <c r="A106">
        <v>3310</v>
      </c>
      <c r="B106">
        <v>4610</v>
      </c>
      <c r="C106">
        <v>331002</v>
      </c>
      <c r="D106" t="s">
        <v>28</v>
      </c>
      <c r="E106">
        <v>14</v>
      </c>
      <c r="F106" t="s">
        <v>28</v>
      </c>
      <c r="G106" t="s">
        <v>28</v>
      </c>
      <c r="H106" s="24">
        <v>40135</v>
      </c>
      <c r="I106" s="25">
        <v>20058</v>
      </c>
      <c r="J106" t="s">
        <v>63</v>
      </c>
      <c r="K106" s="3">
        <v>608.70000000000005</v>
      </c>
      <c r="L106" t="s">
        <v>68</v>
      </c>
      <c r="M106" t="s">
        <v>121</v>
      </c>
    </row>
    <row r="107" spans="1:14">
      <c r="A107">
        <v>3310</v>
      </c>
      <c r="B107">
        <v>4610</v>
      </c>
      <c r="C107">
        <v>331002</v>
      </c>
      <c r="D107" t="s">
        <v>28</v>
      </c>
      <c r="E107">
        <v>14</v>
      </c>
      <c r="F107" t="s">
        <v>28</v>
      </c>
      <c r="G107" t="s">
        <v>28</v>
      </c>
      <c r="H107" s="24">
        <v>40163</v>
      </c>
      <c r="I107" s="25">
        <v>20060</v>
      </c>
      <c r="J107" t="s">
        <v>61</v>
      </c>
      <c r="K107" s="3">
        <v>699.5</v>
      </c>
      <c r="L107" t="s">
        <v>69</v>
      </c>
      <c r="M107" t="s">
        <v>122</v>
      </c>
    </row>
    <row r="108" spans="1:14">
      <c r="A108">
        <v>3310</v>
      </c>
      <c r="B108">
        <v>4610</v>
      </c>
      <c r="C108">
        <v>331002</v>
      </c>
      <c r="D108" t="s">
        <v>28</v>
      </c>
      <c r="E108">
        <v>14</v>
      </c>
      <c r="F108" t="s">
        <v>28</v>
      </c>
      <c r="G108" t="s">
        <v>28</v>
      </c>
      <c r="H108" s="24">
        <v>40163</v>
      </c>
      <c r="I108" s="25">
        <v>20062</v>
      </c>
      <c r="J108" t="s">
        <v>63</v>
      </c>
      <c r="K108" s="3">
        <v>608.70000000000005</v>
      </c>
      <c r="L108" t="s">
        <v>70</v>
      </c>
      <c r="M108" t="s">
        <v>121</v>
      </c>
    </row>
    <row r="109" spans="1:14">
      <c r="A109">
        <v>3310</v>
      </c>
      <c r="B109">
        <v>4631</v>
      </c>
      <c r="C109">
        <v>331002</v>
      </c>
      <c r="D109" t="s">
        <v>28</v>
      </c>
      <c r="E109">
        <v>11</v>
      </c>
      <c r="F109" t="s">
        <v>28</v>
      </c>
      <c r="G109" t="s">
        <v>28</v>
      </c>
      <c r="H109" s="24">
        <v>40014</v>
      </c>
      <c r="I109" s="25">
        <v>20040</v>
      </c>
      <c r="J109" t="s">
        <v>61</v>
      </c>
      <c r="K109" s="3">
        <v>2.71</v>
      </c>
      <c r="L109" t="s">
        <v>76</v>
      </c>
      <c r="M109" t="s">
        <v>122</v>
      </c>
      <c r="N109" t="s">
        <v>137</v>
      </c>
    </row>
    <row r="110" spans="1:14">
      <c r="A110">
        <v>3310</v>
      </c>
      <c r="B110">
        <v>4631</v>
      </c>
      <c r="C110">
        <v>331002</v>
      </c>
      <c r="D110" t="s">
        <v>28</v>
      </c>
      <c r="E110">
        <v>11</v>
      </c>
      <c r="F110" t="s">
        <v>28</v>
      </c>
      <c r="G110" t="s">
        <v>28</v>
      </c>
      <c r="H110" s="24">
        <v>40105</v>
      </c>
      <c r="I110" s="25">
        <v>20052</v>
      </c>
      <c r="J110" t="s">
        <v>61</v>
      </c>
      <c r="K110" s="3">
        <v>3.8</v>
      </c>
      <c r="L110" t="s">
        <v>65</v>
      </c>
      <c r="M110" t="s">
        <v>122</v>
      </c>
      <c r="N110" t="s">
        <v>137</v>
      </c>
    </row>
    <row r="111" spans="1:14">
      <c r="A111">
        <v>3310</v>
      </c>
      <c r="B111">
        <v>4631</v>
      </c>
      <c r="C111">
        <v>331002</v>
      </c>
      <c r="D111" t="s">
        <v>28</v>
      </c>
      <c r="E111">
        <v>11</v>
      </c>
      <c r="F111" t="s">
        <v>28</v>
      </c>
      <c r="G111" t="s">
        <v>28</v>
      </c>
      <c r="H111" s="24">
        <v>40135</v>
      </c>
      <c r="I111" s="25">
        <v>20056</v>
      </c>
      <c r="J111" t="s">
        <v>61</v>
      </c>
      <c r="K111" s="3">
        <v>1.51</v>
      </c>
      <c r="L111" t="s">
        <v>67</v>
      </c>
      <c r="M111" t="s">
        <v>122</v>
      </c>
      <c r="N111" t="s">
        <v>137</v>
      </c>
    </row>
    <row r="112" spans="1:14">
      <c r="A112">
        <v>3310</v>
      </c>
      <c r="B112">
        <v>4631</v>
      </c>
      <c r="C112">
        <v>331002</v>
      </c>
      <c r="D112" t="s">
        <v>28</v>
      </c>
      <c r="E112">
        <v>14</v>
      </c>
      <c r="F112" t="s">
        <v>28</v>
      </c>
      <c r="G112" t="s">
        <v>28</v>
      </c>
      <c r="H112" s="24">
        <v>40073</v>
      </c>
      <c r="I112" s="25">
        <v>20048</v>
      </c>
      <c r="J112" t="s">
        <v>61</v>
      </c>
      <c r="K112" s="3">
        <v>124.9</v>
      </c>
      <c r="L112" t="s">
        <v>62</v>
      </c>
      <c r="M112" t="s">
        <v>122</v>
      </c>
    </row>
    <row r="113" spans="1:14">
      <c r="A113">
        <v>3310</v>
      </c>
      <c r="B113">
        <v>4631</v>
      </c>
      <c r="C113">
        <v>331002</v>
      </c>
      <c r="D113" t="s">
        <v>28</v>
      </c>
      <c r="E113">
        <v>14</v>
      </c>
      <c r="F113" t="s">
        <v>28</v>
      </c>
      <c r="G113" t="s">
        <v>28</v>
      </c>
      <c r="H113" s="24">
        <v>40073</v>
      </c>
      <c r="I113" s="25">
        <v>20050</v>
      </c>
      <c r="J113" t="s">
        <v>63</v>
      </c>
      <c r="K113" s="3">
        <v>212.05</v>
      </c>
      <c r="L113" t="s">
        <v>64</v>
      </c>
      <c r="M113" t="s">
        <v>121</v>
      </c>
    </row>
    <row r="114" spans="1:14">
      <c r="A114">
        <v>3310</v>
      </c>
      <c r="B114">
        <v>4631</v>
      </c>
      <c r="C114">
        <v>331002</v>
      </c>
      <c r="D114" t="s">
        <v>28</v>
      </c>
      <c r="E114">
        <v>14</v>
      </c>
      <c r="F114" t="s">
        <v>28</v>
      </c>
      <c r="G114" t="s">
        <v>28</v>
      </c>
      <c r="H114" s="24">
        <v>40105</v>
      </c>
      <c r="I114" s="25">
        <v>20052</v>
      </c>
      <c r="J114" t="s">
        <v>61</v>
      </c>
      <c r="K114" s="3">
        <v>124.73</v>
      </c>
      <c r="L114" t="s">
        <v>65</v>
      </c>
      <c r="M114" t="s">
        <v>122</v>
      </c>
    </row>
    <row r="115" spans="1:14">
      <c r="A115">
        <v>3310</v>
      </c>
      <c r="B115">
        <v>4631</v>
      </c>
      <c r="C115">
        <v>331002</v>
      </c>
      <c r="D115" t="s">
        <v>28</v>
      </c>
      <c r="E115">
        <v>14</v>
      </c>
      <c r="F115" t="s">
        <v>28</v>
      </c>
      <c r="G115" t="s">
        <v>28</v>
      </c>
      <c r="H115" s="24">
        <v>40105</v>
      </c>
      <c r="I115" s="25">
        <v>20054</v>
      </c>
      <c r="J115" t="s">
        <v>63</v>
      </c>
      <c r="K115" s="3">
        <v>212</v>
      </c>
      <c r="L115" t="s">
        <v>66</v>
      </c>
      <c r="M115" t="s">
        <v>121</v>
      </c>
    </row>
    <row r="116" spans="1:14">
      <c r="A116">
        <v>3310</v>
      </c>
      <c r="B116">
        <v>4631</v>
      </c>
      <c r="C116">
        <v>331002</v>
      </c>
      <c r="D116" t="s">
        <v>28</v>
      </c>
      <c r="E116">
        <v>14</v>
      </c>
      <c r="F116" t="s">
        <v>28</v>
      </c>
      <c r="G116" t="s">
        <v>28</v>
      </c>
      <c r="H116" s="24">
        <v>40135</v>
      </c>
      <c r="I116" s="25">
        <v>20056</v>
      </c>
      <c r="J116" t="s">
        <v>61</v>
      </c>
      <c r="K116" s="3">
        <v>124.9</v>
      </c>
      <c r="L116" t="s">
        <v>67</v>
      </c>
      <c r="M116" t="s">
        <v>122</v>
      </c>
    </row>
    <row r="117" spans="1:14">
      <c r="A117">
        <v>3310</v>
      </c>
      <c r="B117">
        <v>4631</v>
      </c>
      <c r="C117">
        <v>331002</v>
      </c>
      <c r="D117" t="s">
        <v>28</v>
      </c>
      <c r="E117">
        <v>14</v>
      </c>
      <c r="F117" t="s">
        <v>28</v>
      </c>
      <c r="G117" t="s">
        <v>28</v>
      </c>
      <c r="H117" s="24">
        <v>40135</v>
      </c>
      <c r="I117" s="25">
        <v>20058</v>
      </c>
      <c r="J117" t="s">
        <v>63</v>
      </c>
      <c r="K117" s="3">
        <v>108.63</v>
      </c>
      <c r="L117" t="s">
        <v>68</v>
      </c>
      <c r="M117" t="s">
        <v>121</v>
      </c>
    </row>
    <row r="118" spans="1:14">
      <c r="A118">
        <v>3310</v>
      </c>
      <c r="B118">
        <v>4631</v>
      </c>
      <c r="C118">
        <v>331002</v>
      </c>
      <c r="D118" t="s">
        <v>28</v>
      </c>
      <c r="E118">
        <v>14</v>
      </c>
      <c r="F118" t="s">
        <v>28</v>
      </c>
      <c r="G118" t="s">
        <v>28</v>
      </c>
      <c r="H118" s="24">
        <v>40163</v>
      </c>
      <c r="I118" s="25">
        <v>20060</v>
      </c>
      <c r="J118" t="s">
        <v>61</v>
      </c>
      <c r="K118" s="3">
        <v>124.8</v>
      </c>
      <c r="L118" t="s">
        <v>69</v>
      </c>
      <c r="M118" t="s">
        <v>122</v>
      </c>
    </row>
    <row r="119" spans="1:14">
      <c r="A119">
        <v>3310</v>
      </c>
      <c r="B119">
        <v>4631</v>
      </c>
      <c r="C119">
        <v>331002</v>
      </c>
      <c r="D119" t="s">
        <v>28</v>
      </c>
      <c r="E119">
        <v>14</v>
      </c>
      <c r="F119" t="s">
        <v>28</v>
      </c>
      <c r="G119" t="s">
        <v>28</v>
      </c>
      <c r="H119" s="24">
        <v>40163</v>
      </c>
      <c r="I119" s="25">
        <v>20062</v>
      </c>
      <c r="J119" t="s">
        <v>63</v>
      </c>
      <c r="K119" s="3">
        <v>108.6</v>
      </c>
      <c r="L119" t="s">
        <v>70</v>
      </c>
      <c r="M119" t="s">
        <v>121</v>
      </c>
    </row>
    <row r="120" spans="1:14">
      <c r="A120">
        <v>3310</v>
      </c>
      <c r="B120">
        <v>4632</v>
      </c>
      <c r="C120">
        <v>331002</v>
      </c>
      <c r="D120" t="s">
        <v>28</v>
      </c>
      <c r="E120">
        <v>11</v>
      </c>
      <c r="F120" t="s">
        <v>28</v>
      </c>
      <c r="G120" t="s">
        <v>28</v>
      </c>
      <c r="H120" s="24">
        <v>40014</v>
      </c>
      <c r="I120" s="25">
        <v>20040</v>
      </c>
      <c r="J120" t="s">
        <v>61</v>
      </c>
      <c r="K120" s="3">
        <v>3.38</v>
      </c>
      <c r="L120" t="s">
        <v>76</v>
      </c>
      <c r="M120" t="s">
        <v>122</v>
      </c>
      <c r="N120" t="s">
        <v>137</v>
      </c>
    </row>
    <row r="121" spans="1:14">
      <c r="A121">
        <v>3310</v>
      </c>
      <c r="B121">
        <v>4632</v>
      </c>
      <c r="C121">
        <v>331002</v>
      </c>
      <c r="D121" t="s">
        <v>28</v>
      </c>
      <c r="E121">
        <v>11</v>
      </c>
      <c r="F121" t="s">
        <v>28</v>
      </c>
      <c r="G121" t="s">
        <v>28</v>
      </c>
      <c r="H121" s="24">
        <v>40105</v>
      </c>
      <c r="I121" s="25">
        <v>20052</v>
      </c>
      <c r="J121" t="s">
        <v>61</v>
      </c>
      <c r="K121" s="3">
        <v>4.75</v>
      </c>
      <c r="L121" t="s">
        <v>65</v>
      </c>
      <c r="M121" t="s">
        <v>122</v>
      </c>
      <c r="N121" t="s">
        <v>137</v>
      </c>
    </row>
    <row r="122" spans="1:14">
      <c r="A122">
        <v>3310</v>
      </c>
      <c r="B122">
        <v>4632</v>
      </c>
      <c r="C122">
        <v>331002</v>
      </c>
      <c r="D122" t="s">
        <v>28</v>
      </c>
      <c r="E122">
        <v>11</v>
      </c>
      <c r="F122" t="s">
        <v>28</v>
      </c>
      <c r="G122" t="s">
        <v>28</v>
      </c>
      <c r="H122" s="24">
        <v>40135</v>
      </c>
      <c r="I122" s="25">
        <v>20056</v>
      </c>
      <c r="J122" t="s">
        <v>61</v>
      </c>
      <c r="K122" s="3">
        <v>1.87</v>
      </c>
      <c r="L122" t="s">
        <v>67</v>
      </c>
      <c r="M122" t="s">
        <v>122</v>
      </c>
      <c r="N122" t="s">
        <v>137</v>
      </c>
    </row>
    <row r="123" spans="1:14">
      <c r="A123">
        <v>3310</v>
      </c>
      <c r="B123">
        <v>4632</v>
      </c>
      <c r="C123">
        <v>331002</v>
      </c>
      <c r="D123" t="s">
        <v>28</v>
      </c>
      <c r="E123">
        <v>14</v>
      </c>
      <c r="F123" t="s">
        <v>28</v>
      </c>
      <c r="G123" t="s">
        <v>28</v>
      </c>
      <c r="H123" s="24">
        <v>40073</v>
      </c>
      <c r="I123" s="25">
        <v>20048</v>
      </c>
      <c r="J123" t="s">
        <v>61</v>
      </c>
      <c r="K123" s="3">
        <v>155.97</v>
      </c>
      <c r="L123" t="s">
        <v>62</v>
      </c>
      <c r="M123" t="s">
        <v>122</v>
      </c>
    </row>
    <row r="124" spans="1:14">
      <c r="A124">
        <v>3310</v>
      </c>
      <c r="B124">
        <v>4632</v>
      </c>
      <c r="C124">
        <v>331002</v>
      </c>
      <c r="D124" t="s">
        <v>28</v>
      </c>
      <c r="E124">
        <v>14</v>
      </c>
      <c r="F124" t="s">
        <v>28</v>
      </c>
      <c r="G124" t="s">
        <v>28</v>
      </c>
      <c r="H124" s="24">
        <v>40073</v>
      </c>
      <c r="I124" s="25">
        <v>20050</v>
      </c>
      <c r="J124" t="s">
        <v>63</v>
      </c>
      <c r="K124" s="3">
        <v>265.06</v>
      </c>
      <c r="L124" t="s">
        <v>64</v>
      </c>
      <c r="M124" t="s">
        <v>121</v>
      </c>
    </row>
    <row r="125" spans="1:14">
      <c r="A125">
        <v>3310</v>
      </c>
      <c r="B125">
        <v>4632</v>
      </c>
      <c r="C125">
        <v>331002</v>
      </c>
      <c r="D125" t="s">
        <v>28</v>
      </c>
      <c r="E125">
        <v>14</v>
      </c>
      <c r="F125" t="s">
        <v>28</v>
      </c>
      <c r="G125" t="s">
        <v>28</v>
      </c>
      <c r="H125" s="24">
        <v>40105</v>
      </c>
      <c r="I125" s="25">
        <v>20052</v>
      </c>
      <c r="J125" t="s">
        <v>61</v>
      </c>
      <c r="K125" s="3">
        <v>156.06</v>
      </c>
      <c r="L125" t="s">
        <v>65</v>
      </c>
      <c r="M125" t="s">
        <v>122</v>
      </c>
    </row>
    <row r="126" spans="1:14">
      <c r="A126">
        <v>3310</v>
      </c>
      <c r="B126">
        <v>4632</v>
      </c>
      <c r="C126">
        <v>331002</v>
      </c>
      <c r="D126" t="s">
        <v>28</v>
      </c>
      <c r="E126">
        <v>14</v>
      </c>
      <c r="F126" t="s">
        <v>28</v>
      </c>
      <c r="G126" t="s">
        <v>28</v>
      </c>
      <c r="H126" s="24">
        <v>40105</v>
      </c>
      <c r="I126" s="25">
        <v>20054</v>
      </c>
      <c r="J126" t="s">
        <v>63</v>
      </c>
      <c r="K126" s="3">
        <v>265</v>
      </c>
      <c r="L126" t="s">
        <v>66</v>
      </c>
      <c r="M126" t="s">
        <v>121</v>
      </c>
    </row>
    <row r="127" spans="1:14">
      <c r="A127">
        <v>3310</v>
      </c>
      <c r="B127">
        <v>4632</v>
      </c>
      <c r="C127">
        <v>331002</v>
      </c>
      <c r="D127" t="s">
        <v>28</v>
      </c>
      <c r="E127">
        <v>14</v>
      </c>
      <c r="F127" t="s">
        <v>28</v>
      </c>
      <c r="G127" t="s">
        <v>28</v>
      </c>
      <c r="H127" s="24">
        <v>40135</v>
      </c>
      <c r="I127" s="25">
        <v>20056</v>
      </c>
      <c r="J127" t="s">
        <v>61</v>
      </c>
      <c r="K127" s="3">
        <v>156.08000000000001</v>
      </c>
      <c r="L127" t="s">
        <v>67</v>
      </c>
      <c r="M127" t="s">
        <v>122</v>
      </c>
    </row>
    <row r="128" spans="1:14">
      <c r="A128">
        <v>3310</v>
      </c>
      <c r="B128">
        <v>4632</v>
      </c>
      <c r="C128">
        <v>331002</v>
      </c>
      <c r="D128" t="s">
        <v>28</v>
      </c>
      <c r="E128">
        <v>14</v>
      </c>
      <c r="F128" t="s">
        <v>28</v>
      </c>
      <c r="G128" t="s">
        <v>28</v>
      </c>
      <c r="H128" s="24">
        <v>40135</v>
      </c>
      <c r="I128" s="25">
        <v>20058</v>
      </c>
      <c r="J128" t="s">
        <v>63</v>
      </c>
      <c r="K128" s="3">
        <v>135.78</v>
      </c>
      <c r="L128" t="s">
        <v>68</v>
      </c>
      <c r="M128" t="s">
        <v>121</v>
      </c>
    </row>
    <row r="129" spans="1:14">
      <c r="A129">
        <v>3310</v>
      </c>
      <c r="B129">
        <v>4632</v>
      </c>
      <c r="C129">
        <v>331002</v>
      </c>
      <c r="D129" t="s">
        <v>28</v>
      </c>
      <c r="E129">
        <v>14</v>
      </c>
      <c r="F129" t="s">
        <v>28</v>
      </c>
      <c r="G129" t="s">
        <v>28</v>
      </c>
      <c r="H129" s="24">
        <v>40163</v>
      </c>
      <c r="I129" s="25">
        <v>20060</v>
      </c>
      <c r="J129" t="s">
        <v>61</v>
      </c>
      <c r="K129" s="3">
        <v>156</v>
      </c>
      <c r="L129" t="s">
        <v>69</v>
      </c>
      <c r="M129" t="s">
        <v>122</v>
      </c>
    </row>
    <row r="130" spans="1:14">
      <c r="A130">
        <v>3310</v>
      </c>
      <c r="B130">
        <v>4632</v>
      </c>
      <c r="C130">
        <v>331002</v>
      </c>
      <c r="D130" t="s">
        <v>28</v>
      </c>
      <c r="E130">
        <v>14</v>
      </c>
      <c r="F130" t="s">
        <v>28</v>
      </c>
      <c r="G130" t="s">
        <v>28</v>
      </c>
      <c r="H130" s="24">
        <v>40163</v>
      </c>
      <c r="I130" s="25">
        <v>20062</v>
      </c>
      <c r="J130" t="s">
        <v>63</v>
      </c>
      <c r="K130" s="3">
        <v>135.80000000000001</v>
      </c>
      <c r="L130" t="s">
        <v>70</v>
      </c>
      <c r="M130" t="s">
        <v>121</v>
      </c>
    </row>
    <row r="131" spans="1:14">
      <c r="A131">
        <v>3310</v>
      </c>
      <c r="B131">
        <v>4810</v>
      </c>
      <c r="C131">
        <v>331002</v>
      </c>
      <c r="D131" t="s">
        <v>28</v>
      </c>
      <c r="E131">
        <v>11</v>
      </c>
      <c r="F131" t="s">
        <v>28</v>
      </c>
      <c r="G131" t="s">
        <v>28</v>
      </c>
      <c r="H131" s="24">
        <v>40098</v>
      </c>
      <c r="I131" s="25">
        <v>60010665</v>
      </c>
      <c r="J131" t="s">
        <v>77</v>
      </c>
      <c r="K131" s="3">
        <v>-28816.75</v>
      </c>
      <c r="L131" t="s">
        <v>78</v>
      </c>
      <c r="M131" t="s">
        <v>125</v>
      </c>
    </row>
    <row r="132" spans="1:14">
      <c r="A132">
        <v>3310</v>
      </c>
      <c r="B132">
        <v>4810</v>
      </c>
      <c r="C132">
        <v>331002</v>
      </c>
      <c r="D132" t="s">
        <v>28</v>
      </c>
      <c r="E132">
        <v>11</v>
      </c>
      <c r="F132">
        <v>1087</v>
      </c>
      <c r="G132" t="s">
        <v>28</v>
      </c>
      <c r="H132" s="24">
        <v>40085</v>
      </c>
      <c r="I132" s="25">
        <v>5224540</v>
      </c>
      <c r="J132" t="s">
        <v>79</v>
      </c>
      <c r="K132" s="3">
        <v>28816.75</v>
      </c>
      <c r="L132" t="s">
        <v>80</v>
      </c>
      <c r="M132" t="s">
        <v>125</v>
      </c>
    </row>
    <row r="133" spans="1:14">
      <c r="A133">
        <v>3310</v>
      </c>
      <c r="B133">
        <v>4810</v>
      </c>
      <c r="C133">
        <v>331002</v>
      </c>
      <c r="D133" t="s">
        <v>28</v>
      </c>
      <c r="E133">
        <v>14</v>
      </c>
      <c r="F133" t="s">
        <v>28</v>
      </c>
      <c r="G133" t="s">
        <v>28</v>
      </c>
      <c r="H133" s="24">
        <v>40098</v>
      </c>
      <c r="I133" s="25">
        <v>60010665</v>
      </c>
      <c r="J133" t="s">
        <v>77</v>
      </c>
      <c r="K133" s="3">
        <v>28816.75</v>
      </c>
      <c r="L133" t="s">
        <v>78</v>
      </c>
      <c r="M133" t="s">
        <v>125</v>
      </c>
    </row>
    <row r="134" spans="1:14">
      <c r="A134">
        <v>3310</v>
      </c>
      <c r="B134">
        <v>4810</v>
      </c>
      <c r="C134">
        <v>331002</v>
      </c>
      <c r="D134" t="s">
        <v>28</v>
      </c>
      <c r="E134">
        <v>14</v>
      </c>
      <c r="F134">
        <v>1087</v>
      </c>
      <c r="G134" t="s">
        <v>28</v>
      </c>
      <c r="H134" s="24">
        <v>40156</v>
      </c>
      <c r="I134" s="25">
        <v>5230408</v>
      </c>
      <c r="J134" t="s">
        <v>79</v>
      </c>
      <c r="K134" s="3">
        <v>30007.25</v>
      </c>
      <c r="L134" t="s">
        <v>81</v>
      </c>
      <c r="M134" t="s">
        <v>125</v>
      </c>
    </row>
    <row r="135" spans="1:14">
      <c r="A135">
        <v>3310</v>
      </c>
      <c r="B135">
        <v>4930</v>
      </c>
      <c r="C135">
        <v>331002</v>
      </c>
      <c r="D135" t="s">
        <v>28</v>
      </c>
      <c r="E135">
        <v>11</v>
      </c>
      <c r="F135" t="s">
        <v>28</v>
      </c>
      <c r="G135" t="s">
        <v>28</v>
      </c>
      <c r="H135" s="24">
        <v>40014</v>
      </c>
      <c r="I135" s="25">
        <v>20040</v>
      </c>
      <c r="J135" t="s">
        <v>61</v>
      </c>
      <c r="K135" s="3">
        <v>0.74</v>
      </c>
      <c r="L135" t="s">
        <v>76</v>
      </c>
      <c r="M135" t="s">
        <v>127</v>
      </c>
      <c r="N135" t="s">
        <v>137</v>
      </c>
    </row>
    <row r="136" spans="1:14">
      <c r="A136">
        <v>3310</v>
      </c>
      <c r="B136">
        <v>4930</v>
      </c>
      <c r="C136">
        <v>331002</v>
      </c>
      <c r="D136" t="s">
        <v>28</v>
      </c>
      <c r="E136">
        <v>11</v>
      </c>
      <c r="F136" t="s">
        <v>28</v>
      </c>
      <c r="G136" t="s">
        <v>28</v>
      </c>
      <c r="H136" s="24">
        <v>40105</v>
      </c>
      <c r="I136" s="25">
        <v>20052</v>
      </c>
      <c r="J136" t="s">
        <v>61</v>
      </c>
      <c r="K136" s="3">
        <v>1.72</v>
      </c>
      <c r="L136" t="s">
        <v>65</v>
      </c>
      <c r="M136" t="s">
        <v>127</v>
      </c>
      <c r="N136" t="s">
        <v>137</v>
      </c>
    </row>
    <row r="137" spans="1:14">
      <c r="A137">
        <v>3310</v>
      </c>
      <c r="B137">
        <v>4930</v>
      </c>
      <c r="C137">
        <v>331002</v>
      </c>
      <c r="D137" t="s">
        <v>28</v>
      </c>
      <c r="E137">
        <v>11</v>
      </c>
      <c r="F137" t="s">
        <v>28</v>
      </c>
      <c r="G137" t="s">
        <v>28</v>
      </c>
      <c r="H137" s="24">
        <v>40135</v>
      </c>
      <c r="I137" s="25">
        <v>20056</v>
      </c>
      <c r="J137" t="s">
        <v>61</v>
      </c>
      <c r="K137" s="3">
        <v>0.52</v>
      </c>
      <c r="L137" t="s">
        <v>67</v>
      </c>
      <c r="M137" t="s">
        <v>127</v>
      </c>
      <c r="N137" t="s">
        <v>137</v>
      </c>
    </row>
    <row r="138" spans="1:14">
      <c r="A138">
        <v>3310</v>
      </c>
      <c r="B138">
        <v>4930</v>
      </c>
      <c r="C138">
        <v>331002</v>
      </c>
      <c r="D138" t="s">
        <v>28</v>
      </c>
      <c r="E138">
        <v>14</v>
      </c>
      <c r="F138" t="s">
        <v>28</v>
      </c>
      <c r="G138" t="s">
        <v>28</v>
      </c>
      <c r="H138" s="24">
        <v>40073</v>
      </c>
      <c r="I138" s="25">
        <v>20048</v>
      </c>
      <c r="J138" t="s">
        <v>61</v>
      </c>
      <c r="K138" s="3">
        <v>22.15</v>
      </c>
      <c r="L138" t="s">
        <v>62</v>
      </c>
      <c r="M138" t="s">
        <v>127</v>
      </c>
    </row>
    <row r="139" spans="1:14">
      <c r="A139">
        <v>3310</v>
      </c>
      <c r="B139">
        <v>4930</v>
      </c>
      <c r="C139">
        <v>331002</v>
      </c>
      <c r="D139" t="s">
        <v>28</v>
      </c>
      <c r="E139">
        <v>14</v>
      </c>
      <c r="F139" t="s">
        <v>28</v>
      </c>
      <c r="G139" t="s">
        <v>28</v>
      </c>
      <c r="H139" s="24">
        <v>40073</v>
      </c>
      <c r="I139" s="25">
        <v>20050</v>
      </c>
      <c r="J139" t="s">
        <v>63</v>
      </c>
      <c r="K139" s="3">
        <v>37.630000000000003</v>
      </c>
      <c r="L139" t="s">
        <v>64</v>
      </c>
      <c r="M139" t="s">
        <v>127</v>
      </c>
    </row>
    <row r="140" spans="1:14">
      <c r="A140">
        <v>3310</v>
      </c>
      <c r="B140">
        <v>4930</v>
      </c>
      <c r="C140">
        <v>331002</v>
      </c>
      <c r="D140" t="s">
        <v>28</v>
      </c>
      <c r="E140">
        <v>14</v>
      </c>
      <c r="F140" t="s">
        <v>28</v>
      </c>
      <c r="G140" t="s">
        <v>28</v>
      </c>
      <c r="H140" s="24">
        <v>40105</v>
      </c>
      <c r="I140" s="25">
        <v>20052</v>
      </c>
      <c r="J140" t="s">
        <v>61</v>
      </c>
      <c r="K140" s="3">
        <v>22.15</v>
      </c>
      <c r="L140" t="s">
        <v>65</v>
      </c>
      <c r="M140" t="s">
        <v>127</v>
      </c>
    </row>
    <row r="141" spans="1:14">
      <c r="A141">
        <v>3310</v>
      </c>
      <c r="B141">
        <v>4930</v>
      </c>
      <c r="C141">
        <v>331002</v>
      </c>
      <c r="D141" t="s">
        <v>28</v>
      </c>
      <c r="E141">
        <v>14</v>
      </c>
      <c r="F141" t="s">
        <v>28</v>
      </c>
      <c r="G141" t="s">
        <v>28</v>
      </c>
      <c r="H141" s="24">
        <v>40105</v>
      </c>
      <c r="I141" s="25">
        <v>20054</v>
      </c>
      <c r="J141" t="s">
        <v>63</v>
      </c>
      <c r="K141" s="3">
        <v>37.630000000000003</v>
      </c>
      <c r="L141" t="s">
        <v>66</v>
      </c>
      <c r="M141" t="s">
        <v>127</v>
      </c>
    </row>
    <row r="142" spans="1:14">
      <c r="A142">
        <v>3310</v>
      </c>
      <c r="B142">
        <v>4930</v>
      </c>
      <c r="C142">
        <v>331002</v>
      </c>
      <c r="D142" t="s">
        <v>28</v>
      </c>
      <c r="E142">
        <v>14</v>
      </c>
      <c r="F142" t="s">
        <v>28</v>
      </c>
      <c r="G142" t="s">
        <v>28</v>
      </c>
      <c r="H142" s="24">
        <v>40135</v>
      </c>
      <c r="I142" s="25">
        <v>20056</v>
      </c>
      <c r="J142" t="s">
        <v>61</v>
      </c>
      <c r="K142" s="3">
        <v>22.15</v>
      </c>
      <c r="L142" t="s">
        <v>67</v>
      </c>
      <c r="M142" t="s">
        <v>127</v>
      </c>
    </row>
    <row r="143" spans="1:14">
      <c r="A143">
        <v>3310</v>
      </c>
      <c r="B143">
        <v>4930</v>
      </c>
      <c r="C143">
        <v>331002</v>
      </c>
      <c r="D143" t="s">
        <v>28</v>
      </c>
      <c r="E143">
        <v>14</v>
      </c>
      <c r="F143" t="s">
        <v>28</v>
      </c>
      <c r="G143" t="s">
        <v>28</v>
      </c>
      <c r="H143" s="24">
        <v>40135</v>
      </c>
      <c r="I143" s="25">
        <v>20058</v>
      </c>
      <c r="J143" t="s">
        <v>63</v>
      </c>
      <c r="K143" s="3">
        <v>19.27</v>
      </c>
      <c r="L143" t="s">
        <v>68</v>
      </c>
      <c r="M143" t="s">
        <v>127</v>
      </c>
    </row>
    <row r="144" spans="1:14">
      <c r="A144">
        <v>3310</v>
      </c>
      <c r="B144">
        <v>4930</v>
      </c>
      <c r="C144">
        <v>331002</v>
      </c>
      <c r="D144" t="s">
        <v>28</v>
      </c>
      <c r="E144">
        <v>14</v>
      </c>
      <c r="F144" t="s">
        <v>28</v>
      </c>
      <c r="G144" t="s">
        <v>28</v>
      </c>
      <c r="H144" s="24">
        <v>40163</v>
      </c>
      <c r="I144" s="25">
        <v>20060</v>
      </c>
      <c r="J144" t="s">
        <v>61</v>
      </c>
      <c r="K144" s="3">
        <v>22.15</v>
      </c>
      <c r="L144" t="s">
        <v>69</v>
      </c>
      <c r="M144" t="s">
        <v>127</v>
      </c>
    </row>
    <row r="145" spans="1:14">
      <c r="A145">
        <v>3310</v>
      </c>
      <c r="B145">
        <v>4930</v>
      </c>
      <c r="C145">
        <v>331002</v>
      </c>
      <c r="D145" t="s">
        <v>28</v>
      </c>
      <c r="E145">
        <v>14</v>
      </c>
      <c r="F145" t="s">
        <v>28</v>
      </c>
      <c r="G145" t="s">
        <v>28</v>
      </c>
      <c r="H145" s="24">
        <v>40163</v>
      </c>
      <c r="I145" s="25">
        <v>20062</v>
      </c>
      <c r="J145" t="s">
        <v>63</v>
      </c>
      <c r="K145" s="3">
        <v>19.27</v>
      </c>
      <c r="L145" t="s">
        <v>70</v>
      </c>
      <c r="M145" t="s">
        <v>127</v>
      </c>
    </row>
    <row r="146" spans="1:14">
      <c r="A146">
        <v>3310</v>
      </c>
      <c r="B146">
        <v>4931</v>
      </c>
      <c r="C146">
        <v>331002</v>
      </c>
      <c r="D146" t="s">
        <v>28</v>
      </c>
      <c r="E146">
        <v>11</v>
      </c>
      <c r="F146" t="s">
        <v>28</v>
      </c>
      <c r="G146" t="s">
        <v>28</v>
      </c>
      <c r="H146" s="24">
        <v>40014</v>
      </c>
      <c r="I146" s="25">
        <v>20040</v>
      </c>
      <c r="J146" t="s">
        <v>61</v>
      </c>
      <c r="K146" s="3">
        <v>0.95</v>
      </c>
      <c r="L146" t="s">
        <v>76</v>
      </c>
      <c r="M146" t="s">
        <v>127</v>
      </c>
      <c r="N146" t="s">
        <v>137</v>
      </c>
    </row>
    <row r="147" spans="1:14">
      <c r="A147">
        <v>3310</v>
      </c>
      <c r="B147">
        <v>4931</v>
      </c>
      <c r="C147">
        <v>331002</v>
      </c>
      <c r="D147" t="s">
        <v>28</v>
      </c>
      <c r="E147">
        <v>11</v>
      </c>
      <c r="F147" t="s">
        <v>28</v>
      </c>
      <c r="G147" t="s">
        <v>28</v>
      </c>
      <c r="H147" s="24">
        <v>40105</v>
      </c>
      <c r="I147" s="25">
        <v>20052</v>
      </c>
      <c r="J147" t="s">
        <v>61</v>
      </c>
      <c r="K147" s="3">
        <v>2.1800000000000002</v>
      </c>
      <c r="L147" t="s">
        <v>65</v>
      </c>
      <c r="M147" t="s">
        <v>127</v>
      </c>
      <c r="N147" t="s">
        <v>137</v>
      </c>
    </row>
    <row r="148" spans="1:14">
      <c r="A148">
        <v>3310</v>
      </c>
      <c r="B148">
        <v>4931</v>
      </c>
      <c r="C148">
        <v>331002</v>
      </c>
      <c r="D148" t="s">
        <v>28</v>
      </c>
      <c r="E148">
        <v>11</v>
      </c>
      <c r="F148" t="s">
        <v>28</v>
      </c>
      <c r="G148" t="s">
        <v>28</v>
      </c>
      <c r="H148" s="24">
        <v>40135</v>
      </c>
      <c r="I148" s="25">
        <v>20056</v>
      </c>
      <c r="J148" t="s">
        <v>61</v>
      </c>
      <c r="K148" s="3">
        <v>0.68</v>
      </c>
      <c r="L148" t="s">
        <v>67</v>
      </c>
      <c r="M148" t="s">
        <v>127</v>
      </c>
      <c r="N148" t="s">
        <v>137</v>
      </c>
    </row>
    <row r="149" spans="1:14">
      <c r="A149">
        <v>3310</v>
      </c>
      <c r="B149">
        <v>4931</v>
      </c>
      <c r="C149">
        <v>331002</v>
      </c>
      <c r="D149" t="s">
        <v>28</v>
      </c>
      <c r="E149">
        <v>14</v>
      </c>
      <c r="F149" t="s">
        <v>28</v>
      </c>
      <c r="G149" t="s">
        <v>28</v>
      </c>
      <c r="H149" s="24">
        <v>40073</v>
      </c>
      <c r="I149" s="25">
        <v>20048</v>
      </c>
      <c r="J149" t="s">
        <v>61</v>
      </c>
      <c r="K149" s="3">
        <v>28.08</v>
      </c>
      <c r="L149" t="s">
        <v>62</v>
      </c>
      <c r="M149" t="s">
        <v>127</v>
      </c>
    </row>
    <row r="150" spans="1:14">
      <c r="A150">
        <v>3310</v>
      </c>
      <c r="B150">
        <v>4931</v>
      </c>
      <c r="C150">
        <v>331002</v>
      </c>
      <c r="D150" t="s">
        <v>28</v>
      </c>
      <c r="E150">
        <v>14</v>
      </c>
      <c r="F150" t="s">
        <v>28</v>
      </c>
      <c r="G150" t="s">
        <v>28</v>
      </c>
      <c r="H150" s="24">
        <v>40073</v>
      </c>
      <c r="I150" s="25">
        <v>20050</v>
      </c>
      <c r="J150" t="s">
        <v>63</v>
      </c>
      <c r="K150" s="3">
        <v>47.7</v>
      </c>
      <c r="L150" t="s">
        <v>64</v>
      </c>
      <c r="M150" t="s">
        <v>127</v>
      </c>
    </row>
    <row r="151" spans="1:14">
      <c r="A151">
        <v>3310</v>
      </c>
      <c r="B151">
        <v>4931</v>
      </c>
      <c r="C151">
        <v>331002</v>
      </c>
      <c r="D151" t="s">
        <v>28</v>
      </c>
      <c r="E151">
        <v>14</v>
      </c>
      <c r="F151" t="s">
        <v>28</v>
      </c>
      <c r="G151" t="s">
        <v>28</v>
      </c>
      <c r="H151" s="24">
        <v>40105</v>
      </c>
      <c r="I151" s="25">
        <v>20052</v>
      </c>
      <c r="J151" t="s">
        <v>61</v>
      </c>
      <c r="K151" s="3">
        <v>28.08</v>
      </c>
      <c r="L151" t="s">
        <v>65</v>
      </c>
      <c r="M151" t="s">
        <v>127</v>
      </c>
    </row>
    <row r="152" spans="1:14">
      <c r="A152">
        <v>3310</v>
      </c>
      <c r="B152">
        <v>4931</v>
      </c>
      <c r="C152">
        <v>331002</v>
      </c>
      <c r="D152" t="s">
        <v>28</v>
      </c>
      <c r="E152">
        <v>14</v>
      </c>
      <c r="F152" t="s">
        <v>28</v>
      </c>
      <c r="G152" t="s">
        <v>28</v>
      </c>
      <c r="H152" s="24">
        <v>40105</v>
      </c>
      <c r="I152" s="25">
        <v>20054</v>
      </c>
      <c r="J152" t="s">
        <v>63</v>
      </c>
      <c r="K152" s="3">
        <v>47.7</v>
      </c>
      <c r="L152" t="s">
        <v>66</v>
      </c>
      <c r="M152" t="s">
        <v>127</v>
      </c>
    </row>
    <row r="153" spans="1:14">
      <c r="A153">
        <v>3310</v>
      </c>
      <c r="B153">
        <v>4931</v>
      </c>
      <c r="C153">
        <v>331002</v>
      </c>
      <c r="D153" t="s">
        <v>28</v>
      </c>
      <c r="E153">
        <v>14</v>
      </c>
      <c r="F153" t="s">
        <v>28</v>
      </c>
      <c r="G153" t="s">
        <v>28</v>
      </c>
      <c r="H153" s="24">
        <v>40135</v>
      </c>
      <c r="I153" s="25">
        <v>20056</v>
      </c>
      <c r="J153" t="s">
        <v>61</v>
      </c>
      <c r="K153" s="3">
        <v>28.08</v>
      </c>
      <c r="L153" t="s">
        <v>67</v>
      </c>
      <c r="M153" t="s">
        <v>127</v>
      </c>
    </row>
    <row r="154" spans="1:14">
      <c r="A154">
        <v>3310</v>
      </c>
      <c r="B154">
        <v>4931</v>
      </c>
      <c r="C154">
        <v>331002</v>
      </c>
      <c r="D154" t="s">
        <v>28</v>
      </c>
      <c r="E154">
        <v>14</v>
      </c>
      <c r="F154" t="s">
        <v>28</v>
      </c>
      <c r="G154" t="s">
        <v>28</v>
      </c>
      <c r="H154" s="24">
        <v>40135</v>
      </c>
      <c r="I154" s="25">
        <v>20058</v>
      </c>
      <c r="J154" t="s">
        <v>63</v>
      </c>
      <c r="K154" s="3">
        <v>24.43</v>
      </c>
      <c r="L154" t="s">
        <v>68</v>
      </c>
      <c r="M154" t="s">
        <v>127</v>
      </c>
    </row>
    <row r="155" spans="1:14">
      <c r="A155">
        <v>3310</v>
      </c>
      <c r="B155">
        <v>4931</v>
      </c>
      <c r="C155">
        <v>331002</v>
      </c>
      <c r="D155" t="s">
        <v>28</v>
      </c>
      <c r="E155">
        <v>14</v>
      </c>
      <c r="F155" t="s">
        <v>28</v>
      </c>
      <c r="G155" t="s">
        <v>28</v>
      </c>
      <c r="H155" s="24">
        <v>40163</v>
      </c>
      <c r="I155" s="25">
        <v>20060</v>
      </c>
      <c r="J155" t="s">
        <v>61</v>
      </c>
      <c r="K155" s="3">
        <v>28.08</v>
      </c>
      <c r="L155" t="s">
        <v>69</v>
      </c>
      <c r="M155" t="s">
        <v>127</v>
      </c>
    </row>
    <row r="156" spans="1:14">
      <c r="A156">
        <v>3310</v>
      </c>
      <c r="B156">
        <v>4931</v>
      </c>
      <c r="C156">
        <v>331002</v>
      </c>
      <c r="D156" t="s">
        <v>28</v>
      </c>
      <c r="E156">
        <v>14</v>
      </c>
      <c r="F156" t="s">
        <v>28</v>
      </c>
      <c r="G156" t="s">
        <v>28</v>
      </c>
      <c r="H156" s="24">
        <v>40163</v>
      </c>
      <c r="I156" s="25">
        <v>20062</v>
      </c>
      <c r="J156" t="s">
        <v>63</v>
      </c>
      <c r="K156" s="3">
        <v>24.43</v>
      </c>
      <c r="L156" t="s">
        <v>70</v>
      </c>
      <c r="M156" t="s">
        <v>127</v>
      </c>
    </row>
    <row r="157" spans="1:14">
      <c r="A157">
        <v>3310</v>
      </c>
      <c r="B157">
        <v>4932</v>
      </c>
      <c r="C157">
        <v>331002</v>
      </c>
      <c r="D157" t="s">
        <v>28</v>
      </c>
      <c r="E157">
        <v>11</v>
      </c>
      <c r="F157" t="s">
        <v>28</v>
      </c>
      <c r="G157" t="s">
        <v>28</v>
      </c>
      <c r="H157" s="24">
        <v>40014</v>
      </c>
      <c r="I157" s="25">
        <v>20040</v>
      </c>
      <c r="J157" t="s">
        <v>61</v>
      </c>
      <c r="K157" s="3">
        <v>0.63</v>
      </c>
      <c r="L157" t="s">
        <v>76</v>
      </c>
      <c r="M157" t="s">
        <v>127</v>
      </c>
      <c r="N157" t="s">
        <v>137</v>
      </c>
    </row>
    <row r="158" spans="1:14">
      <c r="A158">
        <v>3310</v>
      </c>
      <c r="B158">
        <v>4932</v>
      </c>
      <c r="C158">
        <v>331002</v>
      </c>
      <c r="D158" t="s">
        <v>28</v>
      </c>
      <c r="E158">
        <v>11</v>
      </c>
      <c r="F158" t="s">
        <v>28</v>
      </c>
      <c r="G158" t="s">
        <v>28</v>
      </c>
      <c r="H158" s="24">
        <v>40105</v>
      </c>
      <c r="I158" s="25">
        <v>20052</v>
      </c>
      <c r="J158" t="s">
        <v>61</v>
      </c>
      <c r="K158" s="3">
        <v>1.45</v>
      </c>
      <c r="L158" t="s">
        <v>65</v>
      </c>
      <c r="M158" t="s">
        <v>127</v>
      </c>
      <c r="N158" t="s">
        <v>137</v>
      </c>
    </row>
    <row r="159" spans="1:14">
      <c r="A159">
        <v>3310</v>
      </c>
      <c r="B159">
        <v>4932</v>
      </c>
      <c r="C159">
        <v>331002</v>
      </c>
      <c r="D159" t="s">
        <v>28</v>
      </c>
      <c r="E159">
        <v>11</v>
      </c>
      <c r="F159" t="s">
        <v>28</v>
      </c>
      <c r="G159" t="s">
        <v>28</v>
      </c>
      <c r="H159" s="24">
        <v>40135</v>
      </c>
      <c r="I159" s="25">
        <v>20056</v>
      </c>
      <c r="J159" t="s">
        <v>61</v>
      </c>
      <c r="K159" s="3">
        <v>0.46</v>
      </c>
      <c r="L159" t="s">
        <v>67</v>
      </c>
      <c r="M159" t="s">
        <v>127</v>
      </c>
      <c r="N159" t="s">
        <v>137</v>
      </c>
    </row>
    <row r="160" spans="1:14">
      <c r="A160">
        <v>3310</v>
      </c>
      <c r="B160">
        <v>4932</v>
      </c>
      <c r="C160">
        <v>331002</v>
      </c>
      <c r="D160" t="s">
        <v>28</v>
      </c>
      <c r="E160">
        <v>14</v>
      </c>
      <c r="F160" t="s">
        <v>28</v>
      </c>
      <c r="G160" t="s">
        <v>28</v>
      </c>
      <c r="H160" s="24">
        <v>40073</v>
      </c>
      <c r="I160" s="25">
        <v>20048</v>
      </c>
      <c r="J160" t="s">
        <v>61</v>
      </c>
      <c r="K160" s="3">
        <v>18.72</v>
      </c>
      <c r="L160" t="s">
        <v>62</v>
      </c>
      <c r="M160" t="s">
        <v>127</v>
      </c>
    </row>
    <row r="161" spans="1:14">
      <c r="A161">
        <v>3310</v>
      </c>
      <c r="B161">
        <v>4932</v>
      </c>
      <c r="C161">
        <v>331002</v>
      </c>
      <c r="D161" t="s">
        <v>28</v>
      </c>
      <c r="E161">
        <v>14</v>
      </c>
      <c r="F161" t="s">
        <v>28</v>
      </c>
      <c r="G161" t="s">
        <v>28</v>
      </c>
      <c r="H161" s="24">
        <v>40073</v>
      </c>
      <c r="I161" s="25">
        <v>20050</v>
      </c>
      <c r="J161" t="s">
        <v>63</v>
      </c>
      <c r="K161" s="3">
        <v>31.8</v>
      </c>
      <c r="L161" t="s">
        <v>64</v>
      </c>
      <c r="M161" t="s">
        <v>127</v>
      </c>
    </row>
    <row r="162" spans="1:14">
      <c r="A162">
        <v>3310</v>
      </c>
      <c r="B162">
        <v>4932</v>
      </c>
      <c r="C162">
        <v>331002</v>
      </c>
      <c r="D162" t="s">
        <v>28</v>
      </c>
      <c r="E162">
        <v>14</v>
      </c>
      <c r="F162" t="s">
        <v>28</v>
      </c>
      <c r="G162" t="s">
        <v>28</v>
      </c>
      <c r="H162" s="24">
        <v>40105</v>
      </c>
      <c r="I162" s="25">
        <v>20052</v>
      </c>
      <c r="J162" t="s">
        <v>61</v>
      </c>
      <c r="K162" s="3">
        <v>18.72</v>
      </c>
      <c r="L162" t="s">
        <v>65</v>
      </c>
      <c r="M162" t="s">
        <v>127</v>
      </c>
    </row>
    <row r="163" spans="1:14">
      <c r="A163">
        <v>3310</v>
      </c>
      <c r="B163">
        <v>4932</v>
      </c>
      <c r="C163">
        <v>331002</v>
      </c>
      <c r="D163" t="s">
        <v>28</v>
      </c>
      <c r="E163">
        <v>14</v>
      </c>
      <c r="F163" t="s">
        <v>28</v>
      </c>
      <c r="G163" t="s">
        <v>28</v>
      </c>
      <c r="H163" s="24">
        <v>40105</v>
      </c>
      <c r="I163" s="25">
        <v>20054</v>
      </c>
      <c r="J163" t="s">
        <v>63</v>
      </c>
      <c r="K163" s="3">
        <v>31.8</v>
      </c>
      <c r="L163" t="s">
        <v>66</v>
      </c>
      <c r="M163" t="s">
        <v>127</v>
      </c>
    </row>
    <row r="164" spans="1:14">
      <c r="A164">
        <v>3310</v>
      </c>
      <c r="B164">
        <v>4932</v>
      </c>
      <c r="C164">
        <v>331002</v>
      </c>
      <c r="D164" t="s">
        <v>28</v>
      </c>
      <c r="E164">
        <v>14</v>
      </c>
      <c r="F164" t="s">
        <v>28</v>
      </c>
      <c r="G164" t="s">
        <v>28</v>
      </c>
      <c r="H164" s="24">
        <v>40135</v>
      </c>
      <c r="I164" s="25">
        <v>20056</v>
      </c>
      <c r="J164" t="s">
        <v>61</v>
      </c>
      <c r="K164" s="3">
        <v>18.72</v>
      </c>
      <c r="L164" t="s">
        <v>67</v>
      </c>
      <c r="M164" t="s">
        <v>127</v>
      </c>
    </row>
    <row r="165" spans="1:14">
      <c r="A165">
        <v>3310</v>
      </c>
      <c r="B165">
        <v>4932</v>
      </c>
      <c r="C165">
        <v>331002</v>
      </c>
      <c r="D165" t="s">
        <v>28</v>
      </c>
      <c r="E165">
        <v>14</v>
      </c>
      <c r="F165" t="s">
        <v>28</v>
      </c>
      <c r="G165" t="s">
        <v>28</v>
      </c>
      <c r="H165" s="24">
        <v>40135</v>
      </c>
      <c r="I165" s="25">
        <v>20058</v>
      </c>
      <c r="J165" t="s">
        <v>63</v>
      </c>
      <c r="K165" s="3">
        <v>16.29</v>
      </c>
      <c r="L165" t="s">
        <v>68</v>
      </c>
      <c r="M165" t="s">
        <v>127</v>
      </c>
    </row>
    <row r="166" spans="1:14">
      <c r="A166">
        <v>3310</v>
      </c>
      <c r="B166">
        <v>4932</v>
      </c>
      <c r="C166">
        <v>331002</v>
      </c>
      <c r="D166" t="s">
        <v>28</v>
      </c>
      <c r="E166">
        <v>14</v>
      </c>
      <c r="F166" t="s">
        <v>28</v>
      </c>
      <c r="G166" t="s">
        <v>28</v>
      </c>
      <c r="H166" s="24">
        <v>40163</v>
      </c>
      <c r="I166" s="25">
        <v>20060</v>
      </c>
      <c r="J166" t="s">
        <v>61</v>
      </c>
      <c r="K166" s="3">
        <v>18.72</v>
      </c>
      <c r="L166" t="s">
        <v>69</v>
      </c>
      <c r="M166" t="s">
        <v>127</v>
      </c>
    </row>
    <row r="167" spans="1:14">
      <c r="A167">
        <v>3310</v>
      </c>
      <c r="B167">
        <v>4932</v>
      </c>
      <c r="C167">
        <v>331002</v>
      </c>
      <c r="D167" t="s">
        <v>28</v>
      </c>
      <c r="E167">
        <v>14</v>
      </c>
      <c r="F167" t="s">
        <v>28</v>
      </c>
      <c r="G167" t="s">
        <v>28</v>
      </c>
      <c r="H167" s="24">
        <v>40163</v>
      </c>
      <c r="I167" s="25">
        <v>20062</v>
      </c>
      <c r="J167" t="s">
        <v>63</v>
      </c>
      <c r="K167" s="3">
        <v>16.29</v>
      </c>
      <c r="L167" t="s">
        <v>70</v>
      </c>
      <c r="M167" t="s">
        <v>127</v>
      </c>
    </row>
    <row r="168" spans="1:14">
      <c r="A168">
        <v>3310</v>
      </c>
      <c r="B168">
        <v>4933</v>
      </c>
      <c r="C168">
        <v>331002</v>
      </c>
      <c r="D168" t="s">
        <v>28</v>
      </c>
      <c r="E168">
        <v>11</v>
      </c>
      <c r="F168" t="s">
        <v>28</v>
      </c>
      <c r="G168" t="s">
        <v>28</v>
      </c>
      <c r="H168" s="24">
        <v>40014</v>
      </c>
      <c r="I168" s="25">
        <v>20040</v>
      </c>
      <c r="J168" t="s">
        <v>61</v>
      </c>
      <c r="K168" s="3">
        <v>1.26</v>
      </c>
      <c r="L168" t="s">
        <v>76</v>
      </c>
      <c r="M168" t="s">
        <v>127</v>
      </c>
      <c r="N168" t="s">
        <v>137</v>
      </c>
    </row>
    <row r="169" spans="1:14">
      <c r="A169">
        <v>3310</v>
      </c>
      <c r="B169">
        <v>4933</v>
      </c>
      <c r="C169">
        <v>331002</v>
      </c>
      <c r="D169" t="s">
        <v>28</v>
      </c>
      <c r="E169">
        <v>11</v>
      </c>
      <c r="F169" t="s">
        <v>28</v>
      </c>
      <c r="G169" t="s">
        <v>28</v>
      </c>
      <c r="H169" s="24">
        <v>40105</v>
      </c>
      <c r="I169" s="25">
        <v>20052</v>
      </c>
      <c r="J169" t="s">
        <v>61</v>
      </c>
      <c r="K169" s="3">
        <v>2.9</v>
      </c>
      <c r="L169" t="s">
        <v>65</v>
      </c>
      <c r="M169" t="s">
        <v>127</v>
      </c>
      <c r="N169" t="s">
        <v>137</v>
      </c>
    </row>
    <row r="170" spans="1:14">
      <c r="A170">
        <v>3310</v>
      </c>
      <c r="B170">
        <v>4933</v>
      </c>
      <c r="C170">
        <v>331002</v>
      </c>
      <c r="D170" t="s">
        <v>28</v>
      </c>
      <c r="E170">
        <v>11</v>
      </c>
      <c r="F170" t="s">
        <v>28</v>
      </c>
      <c r="G170" t="s">
        <v>28</v>
      </c>
      <c r="H170" s="24">
        <v>40135</v>
      </c>
      <c r="I170" s="25">
        <v>20056</v>
      </c>
      <c r="J170" t="s">
        <v>61</v>
      </c>
      <c r="K170" s="3">
        <v>0.92</v>
      </c>
      <c r="L170" t="s">
        <v>67</v>
      </c>
      <c r="M170" t="s">
        <v>127</v>
      </c>
      <c r="N170" t="s">
        <v>137</v>
      </c>
    </row>
    <row r="171" spans="1:14">
      <c r="A171">
        <v>3310</v>
      </c>
      <c r="B171">
        <v>4933</v>
      </c>
      <c r="C171">
        <v>331002</v>
      </c>
      <c r="D171" t="s">
        <v>28</v>
      </c>
      <c r="E171">
        <v>14</v>
      </c>
      <c r="F171" t="s">
        <v>28</v>
      </c>
      <c r="G171" t="s">
        <v>28</v>
      </c>
      <c r="H171" s="24">
        <v>40073</v>
      </c>
      <c r="I171" s="25">
        <v>20048</v>
      </c>
      <c r="J171" t="s">
        <v>61</v>
      </c>
      <c r="K171" s="3">
        <v>37.44</v>
      </c>
      <c r="L171" t="s">
        <v>62</v>
      </c>
      <c r="M171" t="s">
        <v>127</v>
      </c>
    </row>
    <row r="172" spans="1:14">
      <c r="A172">
        <v>3310</v>
      </c>
      <c r="B172">
        <v>4933</v>
      </c>
      <c r="C172">
        <v>331002</v>
      </c>
      <c r="D172" t="s">
        <v>28</v>
      </c>
      <c r="E172">
        <v>14</v>
      </c>
      <c r="F172" t="s">
        <v>28</v>
      </c>
      <c r="G172" t="s">
        <v>28</v>
      </c>
      <c r="H172" s="24">
        <v>40073</v>
      </c>
      <c r="I172" s="25">
        <v>20050</v>
      </c>
      <c r="J172" t="s">
        <v>63</v>
      </c>
      <c r="K172" s="3">
        <v>63.6</v>
      </c>
      <c r="L172" t="s">
        <v>64</v>
      </c>
      <c r="M172" t="s">
        <v>127</v>
      </c>
    </row>
    <row r="173" spans="1:14">
      <c r="A173">
        <v>3310</v>
      </c>
      <c r="B173">
        <v>4933</v>
      </c>
      <c r="C173">
        <v>331002</v>
      </c>
      <c r="D173" t="s">
        <v>28</v>
      </c>
      <c r="E173">
        <v>14</v>
      </c>
      <c r="F173" t="s">
        <v>28</v>
      </c>
      <c r="G173" t="s">
        <v>28</v>
      </c>
      <c r="H173" s="24">
        <v>40105</v>
      </c>
      <c r="I173" s="25">
        <v>20052</v>
      </c>
      <c r="J173" t="s">
        <v>61</v>
      </c>
      <c r="K173" s="3">
        <v>37.44</v>
      </c>
      <c r="L173" t="s">
        <v>65</v>
      </c>
      <c r="M173" t="s">
        <v>127</v>
      </c>
    </row>
    <row r="174" spans="1:14">
      <c r="A174">
        <v>3310</v>
      </c>
      <c r="B174">
        <v>4933</v>
      </c>
      <c r="C174">
        <v>331002</v>
      </c>
      <c r="D174" t="s">
        <v>28</v>
      </c>
      <c r="E174">
        <v>14</v>
      </c>
      <c r="F174" t="s">
        <v>28</v>
      </c>
      <c r="G174" t="s">
        <v>28</v>
      </c>
      <c r="H174" s="24">
        <v>40105</v>
      </c>
      <c r="I174" s="25">
        <v>20054</v>
      </c>
      <c r="J174" t="s">
        <v>63</v>
      </c>
      <c r="K174" s="3">
        <v>63.6</v>
      </c>
      <c r="L174" t="s">
        <v>66</v>
      </c>
      <c r="M174" t="s">
        <v>127</v>
      </c>
    </row>
    <row r="175" spans="1:14">
      <c r="A175">
        <v>3310</v>
      </c>
      <c r="B175">
        <v>4933</v>
      </c>
      <c r="C175">
        <v>331002</v>
      </c>
      <c r="D175" t="s">
        <v>28</v>
      </c>
      <c r="E175">
        <v>14</v>
      </c>
      <c r="F175" t="s">
        <v>28</v>
      </c>
      <c r="G175" t="s">
        <v>28</v>
      </c>
      <c r="H175" s="24">
        <v>40135</v>
      </c>
      <c r="I175" s="25">
        <v>20056</v>
      </c>
      <c r="J175" t="s">
        <v>61</v>
      </c>
      <c r="K175" s="3">
        <v>37.44</v>
      </c>
      <c r="L175" t="s">
        <v>67</v>
      </c>
      <c r="M175" t="s">
        <v>127</v>
      </c>
    </row>
    <row r="176" spans="1:14">
      <c r="A176">
        <v>3310</v>
      </c>
      <c r="B176">
        <v>4933</v>
      </c>
      <c r="C176">
        <v>331002</v>
      </c>
      <c r="D176" t="s">
        <v>28</v>
      </c>
      <c r="E176">
        <v>14</v>
      </c>
      <c r="F176" t="s">
        <v>28</v>
      </c>
      <c r="G176" t="s">
        <v>28</v>
      </c>
      <c r="H176" s="24">
        <v>40135</v>
      </c>
      <c r="I176" s="25">
        <v>20058</v>
      </c>
      <c r="J176" t="s">
        <v>63</v>
      </c>
      <c r="K176" s="3">
        <v>32.58</v>
      </c>
      <c r="L176" t="s">
        <v>68</v>
      </c>
      <c r="M176" t="s">
        <v>127</v>
      </c>
    </row>
    <row r="177" spans="1:14">
      <c r="A177">
        <v>3310</v>
      </c>
      <c r="B177">
        <v>4933</v>
      </c>
      <c r="C177">
        <v>331002</v>
      </c>
      <c r="D177" t="s">
        <v>28</v>
      </c>
      <c r="E177">
        <v>14</v>
      </c>
      <c r="F177" t="s">
        <v>28</v>
      </c>
      <c r="G177" t="s">
        <v>28</v>
      </c>
      <c r="H177" s="24">
        <v>40163</v>
      </c>
      <c r="I177" s="25">
        <v>20060</v>
      </c>
      <c r="J177" t="s">
        <v>61</v>
      </c>
      <c r="K177" s="3">
        <v>37.44</v>
      </c>
      <c r="L177" t="s">
        <v>69</v>
      </c>
      <c r="M177" t="s">
        <v>127</v>
      </c>
    </row>
    <row r="178" spans="1:14">
      <c r="A178">
        <v>3310</v>
      </c>
      <c r="B178">
        <v>4933</v>
      </c>
      <c r="C178">
        <v>331002</v>
      </c>
      <c r="D178" t="s">
        <v>28</v>
      </c>
      <c r="E178">
        <v>14</v>
      </c>
      <c r="F178" t="s">
        <v>28</v>
      </c>
      <c r="G178" t="s">
        <v>28</v>
      </c>
      <c r="H178" s="24">
        <v>40163</v>
      </c>
      <c r="I178" s="25">
        <v>20062</v>
      </c>
      <c r="J178" t="s">
        <v>63</v>
      </c>
      <c r="K178" s="3">
        <v>32.58</v>
      </c>
      <c r="L178" t="s">
        <v>70</v>
      </c>
      <c r="M178" t="s">
        <v>127</v>
      </c>
    </row>
    <row r="179" spans="1:14">
      <c r="A179">
        <v>3310</v>
      </c>
      <c r="B179">
        <v>5692</v>
      </c>
      <c r="C179">
        <v>331002</v>
      </c>
      <c r="D179" t="s">
        <v>28</v>
      </c>
      <c r="E179">
        <v>14</v>
      </c>
      <c r="F179">
        <v>1113</v>
      </c>
      <c r="G179" t="s">
        <v>28</v>
      </c>
      <c r="H179" s="24">
        <v>40098</v>
      </c>
      <c r="I179" s="25">
        <v>5225736</v>
      </c>
      <c r="J179" t="s">
        <v>82</v>
      </c>
      <c r="K179" s="3">
        <v>20346</v>
      </c>
      <c r="L179" t="s">
        <v>83</v>
      </c>
      <c r="M179" t="s">
        <v>123</v>
      </c>
    </row>
    <row r="180" spans="1:14">
      <c r="A180">
        <v>3310</v>
      </c>
      <c r="B180">
        <v>5692</v>
      </c>
      <c r="C180">
        <v>331002</v>
      </c>
      <c r="D180" t="s">
        <v>28</v>
      </c>
      <c r="E180">
        <v>14</v>
      </c>
      <c r="F180">
        <v>1113</v>
      </c>
      <c r="G180" t="s">
        <v>28</v>
      </c>
      <c r="H180" s="24">
        <v>40147</v>
      </c>
      <c r="I180" s="25">
        <v>5229455</v>
      </c>
      <c r="J180" t="s">
        <v>84</v>
      </c>
      <c r="K180" s="3">
        <v>40692</v>
      </c>
      <c r="L180" t="s">
        <v>85</v>
      </c>
      <c r="M180" t="s">
        <v>123</v>
      </c>
    </row>
    <row r="181" spans="1:14">
      <c r="A181">
        <v>3310</v>
      </c>
      <c r="B181">
        <v>5950</v>
      </c>
      <c r="C181">
        <v>331002</v>
      </c>
      <c r="D181" t="s">
        <v>28</v>
      </c>
      <c r="E181">
        <v>11</v>
      </c>
      <c r="F181" t="s">
        <v>28</v>
      </c>
      <c r="G181" t="s">
        <v>28</v>
      </c>
      <c r="H181" s="24">
        <v>40002</v>
      </c>
      <c r="I181" s="25">
        <v>5220425</v>
      </c>
      <c r="J181" t="s">
        <v>86</v>
      </c>
      <c r="K181" s="3">
        <v>2617</v>
      </c>
      <c r="L181" t="s">
        <v>87</v>
      </c>
      <c r="M181" t="s">
        <v>125</v>
      </c>
      <c r="N181" t="s">
        <v>137</v>
      </c>
    </row>
    <row r="182" spans="1:14">
      <c r="A182">
        <v>3310</v>
      </c>
      <c r="B182">
        <v>5950</v>
      </c>
      <c r="C182">
        <v>331002</v>
      </c>
      <c r="D182" t="s">
        <v>28</v>
      </c>
      <c r="E182">
        <v>11</v>
      </c>
      <c r="F182" t="s">
        <v>28</v>
      </c>
      <c r="G182" t="s">
        <v>28</v>
      </c>
      <c r="H182" s="24">
        <v>40036</v>
      </c>
      <c r="I182" s="25">
        <v>33077664</v>
      </c>
      <c r="J182" t="s">
        <v>88</v>
      </c>
      <c r="K182" s="3">
        <v>312.26</v>
      </c>
      <c r="L182" t="s">
        <v>89</v>
      </c>
      <c r="M182" t="s">
        <v>125</v>
      </c>
      <c r="N182" t="s">
        <v>137</v>
      </c>
    </row>
    <row r="183" spans="1:14">
      <c r="A183">
        <v>3310</v>
      </c>
      <c r="B183">
        <v>5950</v>
      </c>
      <c r="C183">
        <v>331002</v>
      </c>
      <c r="D183" t="s">
        <v>28</v>
      </c>
      <c r="E183">
        <v>11</v>
      </c>
      <c r="F183" t="s">
        <v>28</v>
      </c>
      <c r="G183" t="s">
        <v>28</v>
      </c>
      <c r="H183" s="24">
        <v>40064</v>
      </c>
      <c r="I183" s="25">
        <v>5223152</v>
      </c>
      <c r="J183" t="s">
        <v>90</v>
      </c>
      <c r="K183" s="3">
        <v>5009</v>
      </c>
      <c r="L183" t="s">
        <v>91</v>
      </c>
      <c r="M183" t="s">
        <v>125</v>
      </c>
      <c r="N183" t="s">
        <v>137</v>
      </c>
    </row>
    <row r="184" spans="1:14">
      <c r="A184">
        <v>3310</v>
      </c>
      <c r="B184">
        <v>5950</v>
      </c>
      <c r="C184">
        <v>331002</v>
      </c>
      <c r="D184" t="s">
        <v>28</v>
      </c>
      <c r="E184">
        <v>11</v>
      </c>
      <c r="F184" t="s">
        <v>28</v>
      </c>
      <c r="G184" t="s">
        <v>28</v>
      </c>
      <c r="H184" s="24">
        <v>40094</v>
      </c>
      <c r="I184" s="25">
        <v>5225012</v>
      </c>
      <c r="J184" t="s">
        <v>92</v>
      </c>
      <c r="K184" s="3">
        <v>3617</v>
      </c>
      <c r="L184" t="s">
        <v>93</v>
      </c>
      <c r="M184" t="s">
        <v>125</v>
      </c>
      <c r="N184" t="s">
        <v>137</v>
      </c>
    </row>
    <row r="185" spans="1:14">
      <c r="A185">
        <v>3310</v>
      </c>
      <c r="B185">
        <v>5950</v>
      </c>
      <c r="C185">
        <v>331002</v>
      </c>
      <c r="D185" t="s">
        <v>28</v>
      </c>
      <c r="E185">
        <v>11</v>
      </c>
      <c r="F185" t="s">
        <v>28</v>
      </c>
      <c r="G185" t="s">
        <v>28</v>
      </c>
      <c r="H185" s="24">
        <v>40094</v>
      </c>
      <c r="I185" s="25">
        <v>5225012</v>
      </c>
      <c r="J185" t="s">
        <v>94</v>
      </c>
      <c r="K185" s="3">
        <v>881</v>
      </c>
      <c r="L185" t="s">
        <v>93</v>
      </c>
      <c r="M185" t="s">
        <v>125</v>
      </c>
      <c r="N185" t="s">
        <v>137</v>
      </c>
    </row>
    <row r="186" spans="1:14">
      <c r="A186">
        <v>3310</v>
      </c>
      <c r="B186">
        <v>5950</v>
      </c>
      <c r="C186">
        <v>331002</v>
      </c>
      <c r="D186" t="s">
        <v>28</v>
      </c>
      <c r="E186">
        <v>11</v>
      </c>
      <c r="F186" t="s">
        <v>28</v>
      </c>
      <c r="G186" t="s">
        <v>28</v>
      </c>
      <c r="H186" s="24">
        <v>40098</v>
      </c>
      <c r="I186" s="25">
        <v>60010665</v>
      </c>
      <c r="J186" t="s">
        <v>95</v>
      </c>
      <c r="K186" s="3">
        <v>-5009</v>
      </c>
      <c r="L186" t="s">
        <v>78</v>
      </c>
      <c r="M186" t="s">
        <v>125</v>
      </c>
      <c r="N186" t="s">
        <v>137</v>
      </c>
    </row>
    <row r="187" spans="1:14">
      <c r="A187">
        <v>3310</v>
      </c>
      <c r="B187">
        <v>5950</v>
      </c>
      <c r="C187">
        <v>331002</v>
      </c>
      <c r="D187" t="s">
        <v>28</v>
      </c>
      <c r="E187">
        <v>14</v>
      </c>
      <c r="F187" t="s">
        <v>28</v>
      </c>
      <c r="G187" t="s">
        <v>28</v>
      </c>
      <c r="H187" s="24">
        <v>40064</v>
      </c>
      <c r="I187" s="25">
        <v>5223123</v>
      </c>
      <c r="J187" t="s">
        <v>86</v>
      </c>
      <c r="K187" s="3">
        <v>2914</v>
      </c>
      <c r="L187" t="s">
        <v>96</v>
      </c>
      <c r="M187" t="s">
        <v>125</v>
      </c>
    </row>
    <row r="188" spans="1:14">
      <c r="A188">
        <v>3310</v>
      </c>
      <c r="B188">
        <v>5950</v>
      </c>
      <c r="C188">
        <v>331002</v>
      </c>
      <c r="D188" t="s">
        <v>28</v>
      </c>
      <c r="E188">
        <v>14</v>
      </c>
      <c r="F188" t="s">
        <v>28</v>
      </c>
      <c r="G188" t="s">
        <v>28</v>
      </c>
      <c r="H188" s="24">
        <v>40094</v>
      </c>
      <c r="I188" s="25">
        <v>5225033</v>
      </c>
      <c r="J188" t="s">
        <v>86</v>
      </c>
      <c r="K188" s="3">
        <v>3697</v>
      </c>
      <c r="L188" t="s">
        <v>97</v>
      </c>
      <c r="M188" t="s">
        <v>125</v>
      </c>
    </row>
    <row r="189" spans="1:14">
      <c r="A189">
        <v>3310</v>
      </c>
      <c r="B189">
        <v>5950</v>
      </c>
      <c r="C189">
        <v>331002</v>
      </c>
      <c r="D189" t="s">
        <v>28</v>
      </c>
      <c r="E189">
        <v>14</v>
      </c>
      <c r="F189" t="s">
        <v>28</v>
      </c>
      <c r="G189" t="s">
        <v>28</v>
      </c>
      <c r="H189" s="24">
        <v>40098</v>
      </c>
      <c r="I189" s="25">
        <v>60010665</v>
      </c>
      <c r="J189" t="s">
        <v>95</v>
      </c>
      <c r="K189" s="3">
        <v>5009</v>
      </c>
      <c r="L189" t="s">
        <v>78</v>
      </c>
      <c r="M189" t="s">
        <v>125</v>
      </c>
    </row>
    <row r="190" spans="1:14">
      <c r="A190">
        <v>3310</v>
      </c>
      <c r="B190">
        <v>5950</v>
      </c>
      <c r="C190">
        <v>331002</v>
      </c>
      <c r="D190" t="s">
        <v>28</v>
      </c>
      <c r="E190">
        <v>14</v>
      </c>
      <c r="F190" t="s">
        <v>28</v>
      </c>
      <c r="G190" t="s">
        <v>28</v>
      </c>
      <c r="H190" s="24">
        <v>40126</v>
      </c>
      <c r="I190" s="25">
        <v>5227650</v>
      </c>
      <c r="J190" t="s">
        <v>86</v>
      </c>
      <c r="K190" s="3">
        <v>2528</v>
      </c>
      <c r="L190" t="s">
        <v>98</v>
      </c>
      <c r="M190" t="s">
        <v>125</v>
      </c>
    </row>
    <row r="191" spans="1:14">
      <c r="A191">
        <v>3310</v>
      </c>
      <c r="B191">
        <v>5950</v>
      </c>
      <c r="C191">
        <v>331002</v>
      </c>
      <c r="D191" t="s">
        <v>28</v>
      </c>
      <c r="E191">
        <v>14</v>
      </c>
      <c r="F191" t="s">
        <v>28</v>
      </c>
      <c r="G191" t="s">
        <v>28</v>
      </c>
      <c r="H191" s="24">
        <v>40156</v>
      </c>
      <c r="I191" s="25">
        <v>5230311</v>
      </c>
      <c r="J191" t="s">
        <v>86</v>
      </c>
      <c r="K191" s="3">
        <v>7059</v>
      </c>
      <c r="L191" t="s">
        <v>99</v>
      </c>
      <c r="M191" t="s">
        <v>125</v>
      </c>
    </row>
    <row r="192" spans="1:14">
      <c r="A192">
        <v>3310</v>
      </c>
      <c r="B192">
        <v>5950</v>
      </c>
      <c r="C192">
        <v>331002</v>
      </c>
      <c r="D192" t="s">
        <v>28</v>
      </c>
      <c r="E192">
        <v>14</v>
      </c>
      <c r="F192">
        <v>1113</v>
      </c>
      <c r="G192" t="s">
        <v>28</v>
      </c>
      <c r="H192" s="24">
        <v>40147</v>
      </c>
      <c r="I192" s="25">
        <v>5229455</v>
      </c>
      <c r="J192" t="s">
        <v>84</v>
      </c>
      <c r="K192" s="3">
        <v>7622</v>
      </c>
      <c r="L192" t="s">
        <v>85</v>
      </c>
      <c r="M192" t="s">
        <v>125</v>
      </c>
    </row>
    <row r="193" spans="1:14">
      <c r="A193">
        <v>3310</v>
      </c>
      <c r="B193">
        <v>5951</v>
      </c>
      <c r="C193">
        <v>331002</v>
      </c>
      <c r="D193" t="s">
        <v>28</v>
      </c>
      <c r="E193">
        <v>11</v>
      </c>
      <c r="F193" t="s">
        <v>28</v>
      </c>
      <c r="G193" t="s">
        <v>28</v>
      </c>
      <c r="H193" s="24">
        <v>40064</v>
      </c>
      <c r="I193" s="25">
        <v>5223152</v>
      </c>
      <c r="J193" t="s">
        <v>100</v>
      </c>
      <c r="K193" s="3">
        <v>4172</v>
      </c>
      <c r="L193" t="s">
        <v>91</v>
      </c>
      <c r="M193" t="s">
        <v>125</v>
      </c>
      <c r="N193" t="s">
        <v>137</v>
      </c>
    </row>
    <row r="194" spans="1:14">
      <c r="A194">
        <v>3310</v>
      </c>
      <c r="B194">
        <v>5951</v>
      </c>
      <c r="C194">
        <v>331002</v>
      </c>
      <c r="D194" t="s">
        <v>28</v>
      </c>
      <c r="E194">
        <v>11</v>
      </c>
      <c r="F194" t="s">
        <v>28</v>
      </c>
      <c r="G194" t="s">
        <v>28</v>
      </c>
      <c r="H194" s="24">
        <v>40086</v>
      </c>
      <c r="I194" s="25">
        <v>33077797</v>
      </c>
      <c r="J194" t="s">
        <v>101</v>
      </c>
      <c r="K194" s="3">
        <v>206.12</v>
      </c>
      <c r="L194" t="s">
        <v>102</v>
      </c>
      <c r="M194" t="s">
        <v>125</v>
      </c>
      <c r="N194" t="s">
        <v>137</v>
      </c>
    </row>
    <row r="195" spans="1:14">
      <c r="A195">
        <v>3310</v>
      </c>
      <c r="B195">
        <v>5951</v>
      </c>
      <c r="C195">
        <v>331002</v>
      </c>
      <c r="D195" t="s">
        <v>28</v>
      </c>
      <c r="E195">
        <v>11</v>
      </c>
      <c r="F195" t="s">
        <v>28</v>
      </c>
      <c r="G195" t="s">
        <v>28</v>
      </c>
      <c r="H195" s="24">
        <v>40098</v>
      </c>
      <c r="I195" s="25">
        <v>60010665</v>
      </c>
      <c r="J195" t="s">
        <v>103</v>
      </c>
      <c r="K195" s="3">
        <v>-4378.12</v>
      </c>
      <c r="L195" t="s">
        <v>78</v>
      </c>
      <c r="M195" t="s">
        <v>125</v>
      </c>
      <c r="N195" t="s">
        <v>137</v>
      </c>
    </row>
    <row r="196" spans="1:14">
      <c r="A196">
        <v>3310</v>
      </c>
      <c r="B196">
        <v>5951</v>
      </c>
      <c r="C196">
        <v>331002</v>
      </c>
      <c r="D196" t="s">
        <v>28</v>
      </c>
      <c r="E196">
        <v>11</v>
      </c>
      <c r="F196" t="s">
        <v>28</v>
      </c>
      <c r="G196" t="s">
        <v>28</v>
      </c>
      <c r="H196" s="24">
        <v>40105</v>
      </c>
      <c r="I196" s="25">
        <v>20052</v>
      </c>
      <c r="J196" t="s">
        <v>61</v>
      </c>
      <c r="K196" s="3">
        <v>553.26</v>
      </c>
      <c r="L196" t="s">
        <v>65</v>
      </c>
      <c r="M196" t="s">
        <v>125</v>
      </c>
      <c r="N196" t="s">
        <v>137</v>
      </c>
    </row>
    <row r="197" spans="1:14">
      <c r="A197">
        <v>3310</v>
      </c>
      <c r="B197">
        <v>5951</v>
      </c>
      <c r="C197">
        <v>331002</v>
      </c>
      <c r="D197" t="s">
        <v>28</v>
      </c>
      <c r="E197">
        <v>14</v>
      </c>
      <c r="F197" t="s">
        <v>28</v>
      </c>
      <c r="G197" t="s">
        <v>28</v>
      </c>
      <c r="H197" s="24">
        <v>40098</v>
      </c>
      <c r="I197" s="25">
        <v>60010665</v>
      </c>
      <c r="J197" t="s">
        <v>103</v>
      </c>
      <c r="K197" s="3">
        <v>4378.12</v>
      </c>
      <c r="L197" t="s">
        <v>78</v>
      </c>
      <c r="M197" t="s">
        <v>125</v>
      </c>
    </row>
    <row r="198" spans="1:14">
      <c r="A198">
        <v>3310</v>
      </c>
      <c r="B198">
        <v>5951</v>
      </c>
      <c r="C198">
        <v>331002</v>
      </c>
      <c r="D198" t="s">
        <v>28</v>
      </c>
      <c r="E198">
        <v>14</v>
      </c>
      <c r="F198">
        <v>1113</v>
      </c>
      <c r="G198" t="s">
        <v>28</v>
      </c>
      <c r="H198" s="24">
        <v>40098</v>
      </c>
      <c r="I198" s="25">
        <v>5225736</v>
      </c>
      <c r="J198" t="s">
        <v>104</v>
      </c>
      <c r="K198" s="3">
        <v>3179</v>
      </c>
      <c r="L198" t="s">
        <v>83</v>
      </c>
      <c r="M198" t="s">
        <v>125</v>
      </c>
    </row>
    <row r="199" spans="1:14">
      <c r="A199">
        <v>3310</v>
      </c>
      <c r="B199">
        <v>5952</v>
      </c>
      <c r="C199">
        <v>331002</v>
      </c>
      <c r="D199" t="s">
        <v>28</v>
      </c>
      <c r="E199">
        <v>14</v>
      </c>
      <c r="F199" t="s">
        <v>28</v>
      </c>
      <c r="G199" t="s">
        <v>28</v>
      </c>
      <c r="H199" s="24">
        <v>40114</v>
      </c>
      <c r="I199" s="25">
        <v>5226798</v>
      </c>
      <c r="J199" t="s">
        <v>105</v>
      </c>
      <c r="K199" s="3">
        <v>741.82</v>
      </c>
      <c r="L199" t="s">
        <v>106</v>
      </c>
      <c r="M199" t="s">
        <v>125</v>
      </c>
    </row>
    <row r="200" spans="1:14">
      <c r="A200">
        <v>3310</v>
      </c>
      <c r="B200">
        <v>5952</v>
      </c>
      <c r="C200">
        <v>331002</v>
      </c>
      <c r="D200" t="s">
        <v>28</v>
      </c>
      <c r="E200">
        <v>14</v>
      </c>
      <c r="F200" t="s">
        <v>28</v>
      </c>
      <c r="G200" t="s">
        <v>28</v>
      </c>
      <c r="H200" s="24">
        <v>40156</v>
      </c>
      <c r="I200" s="25">
        <v>5230346</v>
      </c>
      <c r="J200" t="s">
        <v>86</v>
      </c>
      <c r="K200" s="3">
        <v>6394</v>
      </c>
      <c r="L200" t="s">
        <v>107</v>
      </c>
      <c r="M200" t="s">
        <v>125</v>
      </c>
    </row>
    <row r="201" spans="1:14">
      <c r="A201">
        <v>3310</v>
      </c>
      <c r="B201">
        <v>5953</v>
      </c>
      <c r="C201">
        <v>331002</v>
      </c>
      <c r="D201" t="s">
        <v>28</v>
      </c>
      <c r="E201">
        <v>11</v>
      </c>
      <c r="F201" t="s">
        <v>28</v>
      </c>
      <c r="G201" t="s">
        <v>28</v>
      </c>
      <c r="H201" s="24">
        <v>40064</v>
      </c>
      <c r="I201" s="25">
        <v>5223152</v>
      </c>
      <c r="J201" t="s">
        <v>100</v>
      </c>
      <c r="K201" s="3">
        <v>1672</v>
      </c>
      <c r="L201" t="s">
        <v>91</v>
      </c>
      <c r="M201" t="s">
        <v>125</v>
      </c>
      <c r="N201" t="s">
        <v>137</v>
      </c>
    </row>
    <row r="202" spans="1:14">
      <c r="A202">
        <v>3310</v>
      </c>
      <c r="B202">
        <v>5953</v>
      </c>
      <c r="C202">
        <v>331002</v>
      </c>
      <c r="D202" t="s">
        <v>28</v>
      </c>
      <c r="E202">
        <v>11</v>
      </c>
      <c r="F202" t="s">
        <v>28</v>
      </c>
      <c r="G202" t="s">
        <v>28</v>
      </c>
      <c r="H202" s="24">
        <v>40064</v>
      </c>
      <c r="I202" s="25">
        <v>5223152</v>
      </c>
      <c r="J202" t="s">
        <v>108</v>
      </c>
      <c r="K202" s="3">
        <v>1672</v>
      </c>
      <c r="L202" t="s">
        <v>91</v>
      </c>
      <c r="M202" t="s">
        <v>125</v>
      </c>
      <c r="N202" t="s">
        <v>137</v>
      </c>
    </row>
    <row r="203" spans="1:14">
      <c r="A203">
        <v>3310</v>
      </c>
      <c r="B203">
        <v>5953</v>
      </c>
      <c r="C203">
        <v>331002</v>
      </c>
      <c r="D203" t="s">
        <v>28</v>
      </c>
      <c r="E203">
        <v>11</v>
      </c>
      <c r="F203" t="s">
        <v>28</v>
      </c>
      <c r="G203" t="s">
        <v>28</v>
      </c>
      <c r="H203" s="24">
        <v>40098</v>
      </c>
      <c r="I203" s="25">
        <v>60010665</v>
      </c>
      <c r="J203" t="s">
        <v>95</v>
      </c>
      <c r="K203" s="3">
        <v>-3344</v>
      </c>
      <c r="L203" t="s">
        <v>78</v>
      </c>
      <c r="M203" t="s">
        <v>125</v>
      </c>
      <c r="N203" t="s">
        <v>137</v>
      </c>
    </row>
    <row r="204" spans="1:14">
      <c r="A204">
        <v>3310</v>
      </c>
      <c r="B204">
        <v>5953</v>
      </c>
      <c r="C204">
        <v>331002</v>
      </c>
      <c r="D204" t="s">
        <v>28</v>
      </c>
      <c r="E204">
        <v>14</v>
      </c>
      <c r="F204" t="s">
        <v>28</v>
      </c>
      <c r="G204" t="s">
        <v>28</v>
      </c>
      <c r="H204" s="24">
        <v>40098</v>
      </c>
      <c r="I204" s="25">
        <v>60010665</v>
      </c>
      <c r="J204" t="s">
        <v>95</v>
      </c>
      <c r="K204" s="3">
        <v>3344</v>
      </c>
      <c r="L204" t="s">
        <v>78</v>
      </c>
      <c r="M204" t="s">
        <v>125</v>
      </c>
    </row>
    <row r="205" spans="1:14">
      <c r="A205">
        <v>3310</v>
      </c>
      <c r="B205">
        <v>5954</v>
      </c>
      <c r="C205">
        <v>331002</v>
      </c>
      <c r="D205" t="s">
        <v>28</v>
      </c>
      <c r="E205">
        <v>11</v>
      </c>
      <c r="F205" t="s">
        <v>28</v>
      </c>
      <c r="G205" t="s">
        <v>28</v>
      </c>
      <c r="H205" s="24">
        <v>40014</v>
      </c>
      <c r="I205" s="25">
        <v>20040</v>
      </c>
      <c r="J205" t="s">
        <v>61</v>
      </c>
      <c r="K205" s="3">
        <v>169.81</v>
      </c>
      <c r="L205" t="s">
        <v>76</v>
      </c>
      <c r="M205" t="s">
        <v>125</v>
      </c>
      <c r="N205" t="s">
        <v>137</v>
      </c>
    </row>
    <row r="206" spans="1:14">
      <c r="A206">
        <v>3310</v>
      </c>
      <c r="B206">
        <v>5954</v>
      </c>
      <c r="C206">
        <v>331002</v>
      </c>
      <c r="D206" t="s">
        <v>28</v>
      </c>
      <c r="E206">
        <v>11</v>
      </c>
      <c r="F206" t="s">
        <v>28</v>
      </c>
      <c r="G206" t="s">
        <v>28</v>
      </c>
      <c r="H206" s="24">
        <v>40147</v>
      </c>
      <c r="I206" s="25">
        <v>33077985</v>
      </c>
      <c r="J206" t="s">
        <v>28</v>
      </c>
      <c r="K206" s="3">
        <v>462.26</v>
      </c>
      <c r="L206" t="s">
        <v>109</v>
      </c>
      <c r="M206" t="s">
        <v>125</v>
      </c>
      <c r="N206" t="s">
        <v>137</v>
      </c>
    </row>
    <row r="207" spans="1:14">
      <c r="A207">
        <v>3310</v>
      </c>
      <c r="B207">
        <v>5969</v>
      </c>
      <c r="C207">
        <v>331002</v>
      </c>
      <c r="D207" t="s">
        <v>28</v>
      </c>
      <c r="E207">
        <v>14</v>
      </c>
      <c r="F207">
        <v>1001</v>
      </c>
      <c r="G207" t="s">
        <v>28</v>
      </c>
      <c r="H207" s="24">
        <v>40164</v>
      </c>
      <c r="I207" s="25">
        <v>60112231</v>
      </c>
      <c r="J207" t="s">
        <v>28</v>
      </c>
      <c r="K207" s="3">
        <v>-1530</v>
      </c>
      <c r="L207" t="s">
        <v>35</v>
      </c>
      <c r="M207" t="s">
        <v>124</v>
      </c>
    </row>
    <row r="208" spans="1:14">
      <c r="A208">
        <v>3310</v>
      </c>
      <c r="B208">
        <v>5969</v>
      </c>
      <c r="C208">
        <v>331002</v>
      </c>
      <c r="D208" t="s">
        <v>28</v>
      </c>
      <c r="E208">
        <v>14</v>
      </c>
      <c r="F208">
        <v>1001</v>
      </c>
      <c r="G208" t="s">
        <v>28</v>
      </c>
      <c r="H208" s="24">
        <v>40164</v>
      </c>
      <c r="I208" s="25">
        <v>60112231</v>
      </c>
      <c r="J208" t="s">
        <v>28</v>
      </c>
      <c r="K208" s="3">
        <v>-1305</v>
      </c>
      <c r="L208" t="s">
        <v>35</v>
      </c>
      <c r="M208" t="s">
        <v>124</v>
      </c>
    </row>
    <row r="209" spans="1:13">
      <c r="A209">
        <v>3310</v>
      </c>
      <c r="B209">
        <v>5969</v>
      </c>
      <c r="C209">
        <v>331002</v>
      </c>
      <c r="D209" t="s">
        <v>28</v>
      </c>
      <c r="E209">
        <v>14</v>
      </c>
      <c r="F209">
        <v>1061</v>
      </c>
      <c r="G209" t="s">
        <v>28</v>
      </c>
      <c r="H209" s="24">
        <v>40164</v>
      </c>
      <c r="I209" s="25">
        <v>60112228</v>
      </c>
      <c r="J209" t="s">
        <v>28</v>
      </c>
      <c r="K209" s="3">
        <v>-1530</v>
      </c>
      <c r="L209" t="s">
        <v>37</v>
      </c>
      <c r="M209" t="s">
        <v>124</v>
      </c>
    </row>
    <row r="210" spans="1:13">
      <c r="A210">
        <v>3310</v>
      </c>
      <c r="B210">
        <v>5969</v>
      </c>
      <c r="C210">
        <v>331002</v>
      </c>
      <c r="D210" t="s">
        <v>28</v>
      </c>
      <c r="E210">
        <v>14</v>
      </c>
      <c r="F210">
        <v>1061</v>
      </c>
      <c r="G210" t="s">
        <v>28</v>
      </c>
      <c r="H210" s="24">
        <v>40164</v>
      </c>
      <c r="I210" s="25">
        <v>60112228</v>
      </c>
      <c r="J210" t="s">
        <v>28</v>
      </c>
      <c r="K210" s="3">
        <v>-1305</v>
      </c>
      <c r="L210" t="s">
        <v>37</v>
      </c>
      <c r="M210" t="s">
        <v>124</v>
      </c>
    </row>
    <row r="211" spans="1:13">
      <c r="A211">
        <v>3310</v>
      </c>
      <c r="B211">
        <v>5969</v>
      </c>
      <c r="C211">
        <v>331002</v>
      </c>
      <c r="D211" t="s">
        <v>28</v>
      </c>
      <c r="E211">
        <v>14</v>
      </c>
      <c r="F211">
        <v>1064</v>
      </c>
      <c r="G211" t="s">
        <v>28</v>
      </c>
      <c r="H211" s="24">
        <v>40164</v>
      </c>
      <c r="I211" s="25">
        <v>60112216</v>
      </c>
      <c r="J211" t="s">
        <v>28</v>
      </c>
      <c r="K211" s="3">
        <v>-1530</v>
      </c>
      <c r="L211" t="s">
        <v>38</v>
      </c>
      <c r="M211" t="s">
        <v>124</v>
      </c>
    </row>
    <row r="212" spans="1:13">
      <c r="A212">
        <v>3310</v>
      </c>
      <c r="B212">
        <v>5969</v>
      </c>
      <c r="C212">
        <v>331002</v>
      </c>
      <c r="D212" t="s">
        <v>28</v>
      </c>
      <c r="E212">
        <v>14</v>
      </c>
      <c r="F212">
        <v>1064</v>
      </c>
      <c r="G212" t="s">
        <v>28</v>
      </c>
      <c r="H212" s="24">
        <v>40164</v>
      </c>
      <c r="I212" s="25">
        <v>60112216</v>
      </c>
      <c r="J212" t="s">
        <v>28</v>
      </c>
      <c r="K212" s="3">
        <v>-1305</v>
      </c>
      <c r="L212" t="s">
        <v>38</v>
      </c>
      <c r="M212" t="s">
        <v>124</v>
      </c>
    </row>
    <row r="213" spans="1:13">
      <c r="A213">
        <v>3310</v>
      </c>
      <c r="B213">
        <v>5969</v>
      </c>
      <c r="C213">
        <v>331002</v>
      </c>
      <c r="D213" t="s">
        <v>28</v>
      </c>
      <c r="E213">
        <v>14</v>
      </c>
      <c r="F213">
        <v>1113</v>
      </c>
      <c r="G213" t="s">
        <v>28</v>
      </c>
      <c r="H213" s="24">
        <v>40164</v>
      </c>
      <c r="I213" s="25">
        <v>60112230</v>
      </c>
      <c r="J213" t="s">
        <v>28</v>
      </c>
      <c r="K213" s="3">
        <v>-1530</v>
      </c>
      <c r="L213" t="s">
        <v>39</v>
      </c>
      <c r="M213" t="s">
        <v>124</v>
      </c>
    </row>
    <row r="214" spans="1:13">
      <c r="A214">
        <v>3310</v>
      </c>
      <c r="B214">
        <v>5969</v>
      </c>
      <c r="C214">
        <v>331002</v>
      </c>
      <c r="D214" t="s">
        <v>28</v>
      </c>
      <c r="E214">
        <v>14</v>
      </c>
      <c r="F214">
        <v>1113</v>
      </c>
      <c r="G214" t="s">
        <v>28</v>
      </c>
      <c r="H214" s="24">
        <v>40164</v>
      </c>
      <c r="I214" s="25">
        <v>60112230</v>
      </c>
      <c r="J214" t="s">
        <v>28</v>
      </c>
      <c r="K214" s="3">
        <v>-1305</v>
      </c>
      <c r="L214" t="s">
        <v>39</v>
      </c>
      <c r="M214" t="s">
        <v>124</v>
      </c>
    </row>
    <row r="215" spans="1:13">
      <c r="A215">
        <v>3310</v>
      </c>
      <c r="B215">
        <v>5969</v>
      </c>
      <c r="C215">
        <v>331002</v>
      </c>
      <c r="D215" t="s">
        <v>28</v>
      </c>
      <c r="E215">
        <v>14</v>
      </c>
      <c r="F215">
        <v>1114</v>
      </c>
      <c r="G215" t="s">
        <v>28</v>
      </c>
      <c r="H215" s="24">
        <v>40164</v>
      </c>
      <c r="I215" s="25">
        <v>60112224</v>
      </c>
      <c r="J215" t="s">
        <v>28</v>
      </c>
      <c r="K215" s="3">
        <v>-1530</v>
      </c>
      <c r="L215" t="s">
        <v>40</v>
      </c>
      <c r="M215" t="s">
        <v>124</v>
      </c>
    </row>
    <row r="216" spans="1:13">
      <c r="A216">
        <v>3310</v>
      </c>
      <c r="B216">
        <v>5969</v>
      </c>
      <c r="C216">
        <v>331002</v>
      </c>
      <c r="D216" t="s">
        <v>28</v>
      </c>
      <c r="E216">
        <v>14</v>
      </c>
      <c r="F216">
        <v>1114</v>
      </c>
      <c r="G216" t="s">
        <v>28</v>
      </c>
      <c r="H216" s="24">
        <v>40164</v>
      </c>
      <c r="I216" s="25">
        <v>60112224</v>
      </c>
      <c r="J216" t="s">
        <v>28</v>
      </c>
      <c r="K216" s="3">
        <v>-1305</v>
      </c>
      <c r="L216" t="s">
        <v>40</v>
      </c>
      <c r="M216" t="s">
        <v>124</v>
      </c>
    </row>
    <row r="217" spans="1:13">
      <c r="A217">
        <v>3310</v>
      </c>
      <c r="B217">
        <v>5969</v>
      </c>
      <c r="C217">
        <v>331002</v>
      </c>
      <c r="D217" t="s">
        <v>28</v>
      </c>
      <c r="E217">
        <v>14</v>
      </c>
      <c r="F217">
        <v>1125</v>
      </c>
      <c r="G217" t="s">
        <v>28</v>
      </c>
      <c r="H217" s="24">
        <v>40164</v>
      </c>
      <c r="I217" s="25">
        <v>60112225</v>
      </c>
      <c r="J217" t="s">
        <v>28</v>
      </c>
      <c r="K217" s="3">
        <v>-1530</v>
      </c>
      <c r="L217" t="s">
        <v>41</v>
      </c>
      <c r="M217" t="s">
        <v>124</v>
      </c>
    </row>
    <row r="218" spans="1:13">
      <c r="A218">
        <v>3310</v>
      </c>
      <c r="B218">
        <v>5969</v>
      </c>
      <c r="C218">
        <v>331002</v>
      </c>
      <c r="D218" t="s">
        <v>28</v>
      </c>
      <c r="E218">
        <v>14</v>
      </c>
      <c r="F218">
        <v>1125</v>
      </c>
      <c r="G218" t="s">
        <v>28</v>
      </c>
      <c r="H218" s="24">
        <v>40164</v>
      </c>
      <c r="I218" s="25">
        <v>60112225</v>
      </c>
      <c r="J218" t="s">
        <v>28</v>
      </c>
      <c r="K218" s="3">
        <v>-1305</v>
      </c>
      <c r="L218" t="s">
        <v>41</v>
      </c>
      <c r="M218" t="s">
        <v>124</v>
      </c>
    </row>
    <row r="219" spans="1:13">
      <c r="A219">
        <v>3310</v>
      </c>
      <c r="B219">
        <v>5969</v>
      </c>
      <c r="C219">
        <v>331002</v>
      </c>
      <c r="D219" t="s">
        <v>28</v>
      </c>
      <c r="E219">
        <v>14</v>
      </c>
      <c r="F219">
        <v>1126</v>
      </c>
      <c r="G219" t="s">
        <v>28</v>
      </c>
      <c r="H219" s="24">
        <v>40164</v>
      </c>
      <c r="I219" s="25">
        <v>60112227</v>
      </c>
      <c r="J219" t="s">
        <v>28</v>
      </c>
      <c r="K219" s="3">
        <v>-1530</v>
      </c>
      <c r="L219" t="s">
        <v>42</v>
      </c>
      <c r="M219" t="s">
        <v>124</v>
      </c>
    </row>
    <row r="220" spans="1:13">
      <c r="A220">
        <v>3310</v>
      </c>
      <c r="B220">
        <v>5969</v>
      </c>
      <c r="C220">
        <v>331002</v>
      </c>
      <c r="D220" t="s">
        <v>28</v>
      </c>
      <c r="E220">
        <v>14</v>
      </c>
      <c r="F220">
        <v>1126</v>
      </c>
      <c r="G220" t="s">
        <v>28</v>
      </c>
      <c r="H220" s="24">
        <v>40164</v>
      </c>
      <c r="I220" s="25">
        <v>60112227</v>
      </c>
      <c r="J220" t="s">
        <v>28</v>
      </c>
      <c r="K220" s="3">
        <v>-1305</v>
      </c>
      <c r="L220" t="s">
        <v>42</v>
      </c>
      <c r="M220" t="s">
        <v>124</v>
      </c>
    </row>
    <row r="221" spans="1:13">
      <c r="A221">
        <v>3310</v>
      </c>
      <c r="B221">
        <v>5969</v>
      </c>
      <c r="C221">
        <v>331002</v>
      </c>
      <c r="D221" t="s">
        <v>28</v>
      </c>
      <c r="E221">
        <v>14</v>
      </c>
      <c r="F221">
        <v>1131</v>
      </c>
      <c r="G221" t="s">
        <v>28</v>
      </c>
      <c r="H221" s="24">
        <v>40164</v>
      </c>
      <c r="I221" s="25">
        <v>60112226</v>
      </c>
      <c r="J221" t="s">
        <v>28</v>
      </c>
      <c r="K221" s="3">
        <v>-1530</v>
      </c>
      <c r="L221" t="s">
        <v>43</v>
      </c>
      <c r="M221" t="s">
        <v>124</v>
      </c>
    </row>
    <row r="222" spans="1:13">
      <c r="A222">
        <v>3310</v>
      </c>
      <c r="B222">
        <v>5969</v>
      </c>
      <c r="C222">
        <v>331002</v>
      </c>
      <c r="D222" t="s">
        <v>28</v>
      </c>
      <c r="E222">
        <v>14</v>
      </c>
      <c r="F222">
        <v>1131</v>
      </c>
      <c r="G222" t="s">
        <v>28</v>
      </c>
      <c r="H222" s="24">
        <v>40164</v>
      </c>
      <c r="I222" s="25">
        <v>60112226</v>
      </c>
      <c r="J222" t="s">
        <v>28</v>
      </c>
      <c r="K222" s="3">
        <v>-1305</v>
      </c>
      <c r="L222" t="s">
        <v>43</v>
      </c>
      <c r="M222" t="s">
        <v>124</v>
      </c>
    </row>
    <row r="223" spans="1:13">
      <c r="A223">
        <v>3310</v>
      </c>
      <c r="B223">
        <v>5969</v>
      </c>
      <c r="C223">
        <v>331002</v>
      </c>
      <c r="D223" t="s">
        <v>28</v>
      </c>
      <c r="E223">
        <v>14</v>
      </c>
      <c r="F223">
        <v>1151</v>
      </c>
      <c r="G223" t="s">
        <v>28</v>
      </c>
      <c r="H223" s="24">
        <v>40164</v>
      </c>
      <c r="I223" s="25">
        <v>60112218</v>
      </c>
      <c r="J223" t="s">
        <v>28</v>
      </c>
      <c r="K223" s="3">
        <v>-1530</v>
      </c>
      <c r="L223" t="s">
        <v>44</v>
      </c>
      <c r="M223" t="s">
        <v>124</v>
      </c>
    </row>
    <row r="224" spans="1:13">
      <c r="A224">
        <v>3310</v>
      </c>
      <c r="B224">
        <v>5969</v>
      </c>
      <c r="C224">
        <v>331002</v>
      </c>
      <c r="D224" t="s">
        <v>28</v>
      </c>
      <c r="E224">
        <v>14</v>
      </c>
      <c r="F224">
        <v>1151</v>
      </c>
      <c r="G224" t="s">
        <v>28</v>
      </c>
      <c r="H224" s="24">
        <v>40164</v>
      </c>
      <c r="I224" s="25">
        <v>60112218</v>
      </c>
      <c r="J224" t="s">
        <v>28</v>
      </c>
      <c r="K224" s="3">
        <v>-1305</v>
      </c>
      <c r="L224" t="s">
        <v>44</v>
      </c>
      <c r="M224" t="s">
        <v>124</v>
      </c>
    </row>
    <row r="225" spans="1:13">
      <c r="A225">
        <v>3310</v>
      </c>
      <c r="B225">
        <v>5969</v>
      </c>
      <c r="C225">
        <v>331002</v>
      </c>
      <c r="D225" t="s">
        <v>28</v>
      </c>
      <c r="E225">
        <v>14</v>
      </c>
      <c r="F225">
        <v>1152</v>
      </c>
      <c r="G225" t="s">
        <v>28</v>
      </c>
      <c r="H225" s="24">
        <v>40164</v>
      </c>
      <c r="I225" s="25">
        <v>60112217</v>
      </c>
      <c r="J225" t="s">
        <v>28</v>
      </c>
      <c r="K225" s="3">
        <v>-1305</v>
      </c>
      <c r="L225" t="s">
        <v>45</v>
      </c>
      <c r="M225" t="s">
        <v>124</v>
      </c>
    </row>
    <row r="226" spans="1:13">
      <c r="A226">
        <v>3310</v>
      </c>
      <c r="B226">
        <v>5969</v>
      </c>
      <c r="C226">
        <v>331002</v>
      </c>
      <c r="D226" t="s">
        <v>28</v>
      </c>
      <c r="E226">
        <v>14</v>
      </c>
      <c r="F226">
        <v>1153</v>
      </c>
      <c r="G226" t="s">
        <v>28</v>
      </c>
      <c r="H226" s="24">
        <v>40164</v>
      </c>
      <c r="I226" s="25">
        <v>60112234</v>
      </c>
      <c r="J226" t="s">
        <v>28</v>
      </c>
      <c r="K226" s="3">
        <v>-1530</v>
      </c>
      <c r="L226" t="s">
        <v>46</v>
      </c>
      <c r="M226" t="s">
        <v>124</v>
      </c>
    </row>
    <row r="227" spans="1:13">
      <c r="A227">
        <v>3310</v>
      </c>
      <c r="B227">
        <v>5969</v>
      </c>
      <c r="C227">
        <v>331002</v>
      </c>
      <c r="D227" t="s">
        <v>28</v>
      </c>
      <c r="E227">
        <v>14</v>
      </c>
      <c r="F227">
        <v>1154</v>
      </c>
      <c r="G227" t="s">
        <v>28</v>
      </c>
      <c r="H227" s="24">
        <v>40164</v>
      </c>
      <c r="I227" s="25">
        <v>60112221</v>
      </c>
      <c r="J227" t="s">
        <v>28</v>
      </c>
      <c r="K227" s="3">
        <v>-1530</v>
      </c>
      <c r="L227" t="s">
        <v>47</v>
      </c>
      <c r="M227" t="s">
        <v>124</v>
      </c>
    </row>
    <row r="228" spans="1:13">
      <c r="A228">
        <v>3310</v>
      </c>
      <c r="B228">
        <v>5969</v>
      </c>
      <c r="C228">
        <v>331002</v>
      </c>
      <c r="D228" t="s">
        <v>28</v>
      </c>
      <c r="E228">
        <v>14</v>
      </c>
      <c r="F228">
        <v>1154</v>
      </c>
      <c r="G228" t="s">
        <v>28</v>
      </c>
      <c r="H228" s="24">
        <v>40164</v>
      </c>
      <c r="I228" s="25">
        <v>60112221</v>
      </c>
      <c r="J228" t="s">
        <v>28</v>
      </c>
      <c r="K228" s="3">
        <v>-1305</v>
      </c>
      <c r="L228" t="s">
        <v>47</v>
      </c>
      <c r="M228" t="s">
        <v>124</v>
      </c>
    </row>
    <row r="229" spans="1:13">
      <c r="A229">
        <v>3310</v>
      </c>
      <c r="B229">
        <v>5969</v>
      </c>
      <c r="C229">
        <v>331002</v>
      </c>
      <c r="D229" t="s">
        <v>28</v>
      </c>
      <c r="E229">
        <v>14</v>
      </c>
      <c r="F229">
        <v>1155</v>
      </c>
      <c r="G229" t="s">
        <v>28</v>
      </c>
      <c r="H229" s="24">
        <v>40164</v>
      </c>
      <c r="I229" s="25">
        <v>60112222</v>
      </c>
      <c r="J229" t="s">
        <v>28</v>
      </c>
      <c r="K229" s="3">
        <v>-1530</v>
      </c>
      <c r="L229" t="s">
        <v>48</v>
      </c>
      <c r="M229" t="s">
        <v>124</v>
      </c>
    </row>
    <row r="230" spans="1:13">
      <c r="A230">
        <v>3310</v>
      </c>
      <c r="B230">
        <v>5969</v>
      </c>
      <c r="C230">
        <v>331002</v>
      </c>
      <c r="D230" t="s">
        <v>28</v>
      </c>
      <c r="E230">
        <v>14</v>
      </c>
      <c r="F230">
        <v>1155</v>
      </c>
      <c r="G230" t="s">
        <v>28</v>
      </c>
      <c r="H230" s="24">
        <v>40164</v>
      </c>
      <c r="I230" s="25">
        <v>60112222</v>
      </c>
      <c r="J230" t="s">
        <v>28</v>
      </c>
      <c r="K230" s="3">
        <v>-1305</v>
      </c>
      <c r="L230" t="s">
        <v>48</v>
      </c>
      <c r="M230" t="s">
        <v>124</v>
      </c>
    </row>
    <row r="231" spans="1:13">
      <c r="A231">
        <v>3310</v>
      </c>
      <c r="B231">
        <v>5969</v>
      </c>
      <c r="C231">
        <v>331002</v>
      </c>
      <c r="D231" t="s">
        <v>28</v>
      </c>
      <c r="E231">
        <v>14</v>
      </c>
      <c r="F231">
        <v>1157</v>
      </c>
      <c r="G231" t="s">
        <v>28</v>
      </c>
      <c r="H231" s="24">
        <v>40164</v>
      </c>
      <c r="I231" s="25">
        <v>60112237</v>
      </c>
      <c r="J231" t="s">
        <v>28</v>
      </c>
      <c r="K231" s="3">
        <v>-1305</v>
      </c>
      <c r="L231" t="s">
        <v>50</v>
      </c>
      <c r="M231" t="s">
        <v>124</v>
      </c>
    </row>
    <row r="232" spans="1:13">
      <c r="A232">
        <v>3310</v>
      </c>
      <c r="B232">
        <v>5969</v>
      </c>
      <c r="C232">
        <v>331002</v>
      </c>
      <c r="D232" t="s">
        <v>28</v>
      </c>
      <c r="E232">
        <v>14</v>
      </c>
      <c r="F232">
        <v>1159</v>
      </c>
      <c r="G232" t="s">
        <v>28</v>
      </c>
      <c r="H232" s="24">
        <v>40164</v>
      </c>
      <c r="I232" s="25">
        <v>60112233</v>
      </c>
      <c r="J232" t="s">
        <v>28</v>
      </c>
      <c r="K232" s="3">
        <v>-1530</v>
      </c>
      <c r="L232" t="s">
        <v>51</v>
      </c>
      <c r="M232" t="s">
        <v>124</v>
      </c>
    </row>
    <row r="233" spans="1:13">
      <c r="A233">
        <v>3310</v>
      </c>
      <c r="B233">
        <v>5969</v>
      </c>
      <c r="C233">
        <v>331002</v>
      </c>
      <c r="D233" t="s">
        <v>28</v>
      </c>
      <c r="E233">
        <v>14</v>
      </c>
      <c r="F233">
        <v>1159</v>
      </c>
      <c r="G233" t="s">
        <v>28</v>
      </c>
      <c r="H233" s="24">
        <v>40164</v>
      </c>
      <c r="I233" s="25">
        <v>60112233</v>
      </c>
      <c r="J233" t="s">
        <v>28</v>
      </c>
      <c r="K233" s="3">
        <v>-1305</v>
      </c>
      <c r="L233" t="s">
        <v>51</v>
      </c>
      <c r="M233" t="s">
        <v>124</v>
      </c>
    </row>
    <row r="234" spans="1:13">
      <c r="A234">
        <v>3310</v>
      </c>
      <c r="B234">
        <v>5969</v>
      </c>
      <c r="C234">
        <v>331002</v>
      </c>
      <c r="D234" t="s">
        <v>28</v>
      </c>
      <c r="E234">
        <v>14</v>
      </c>
      <c r="F234">
        <v>1171</v>
      </c>
      <c r="G234" t="s">
        <v>28</v>
      </c>
      <c r="H234" s="24">
        <v>40164</v>
      </c>
      <c r="I234" s="25">
        <v>60112219</v>
      </c>
      <c r="J234" t="s">
        <v>28</v>
      </c>
      <c r="K234" s="3">
        <v>-1530</v>
      </c>
      <c r="L234" t="s">
        <v>52</v>
      </c>
      <c r="M234" t="s">
        <v>124</v>
      </c>
    </row>
    <row r="235" spans="1:13">
      <c r="A235">
        <v>3310</v>
      </c>
      <c r="B235">
        <v>5969</v>
      </c>
      <c r="C235">
        <v>331002</v>
      </c>
      <c r="D235" t="s">
        <v>28</v>
      </c>
      <c r="E235">
        <v>14</v>
      </c>
      <c r="F235">
        <v>1171</v>
      </c>
      <c r="G235" t="s">
        <v>28</v>
      </c>
      <c r="H235" s="24">
        <v>40164</v>
      </c>
      <c r="I235" s="25">
        <v>60112219</v>
      </c>
      <c r="J235" t="s">
        <v>28</v>
      </c>
      <c r="K235" s="3">
        <v>-1305</v>
      </c>
      <c r="L235" t="s">
        <v>52</v>
      </c>
      <c r="M235" t="s">
        <v>124</v>
      </c>
    </row>
    <row r="236" spans="1:13">
      <c r="A236">
        <v>3310</v>
      </c>
      <c r="B236">
        <v>5969</v>
      </c>
      <c r="C236">
        <v>331002</v>
      </c>
      <c r="D236" t="s">
        <v>28</v>
      </c>
      <c r="E236">
        <v>14</v>
      </c>
      <c r="F236">
        <v>1172</v>
      </c>
      <c r="G236" t="s">
        <v>28</v>
      </c>
      <c r="H236" s="24">
        <v>40164</v>
      </c>
      <c r="I236" s="25">
        <v>60112220</v>
      </c>
      <c r="J236" t="s">
        <v>28</v>
      </c>
      <c r="K236" s="3">
        <v>-1305</v>
      </c>
      <c r="L236" t="s">
        <v>53</v>
      </c>
      <c r="M236" t="s">
        <v>124</v>
      </c>
    </row>
    <row r="237" spans="1:13">
      <c r="A237">
        <v>3310</v>
      </c>
      <c r="B237">
        <v>5969</v>
      </c>
      <c r="C237">
        <v>331002</v>
      </c>
      <c r="D237" t="s">
        <v>28</v>
      </c>
      <c r="E237">
        <v>14</v>
      </c>
      <c r="F237">
        <v>1186</v>
      </c>
      <c r="G237" t="s">
        <v>28</v>
      </c>
      <c r="H237" s="24">
        <v>40164</v>
      </c>
      <c r="I237" s="25">
        <v>60112235</v>
      </c>
      <c r="J237" t="s">
        <v>28</v>
      </c>
      <c r="K237" s="3">
        <v>-1530</v>
      </c>
      <c r="L237" t="s">
        <v>54</v>
      </c>
      <c r="M237" t="s">
        <v>124</v>
      </c>
    </row>
    <row r="238" spans="1:13">
      <c r="A238">
        <v>3310</v>
      </c>
      <c r="B238">
        <v>5969</v>
      </c>
      <c r="C238">
        <v>331002</v>
      </c>
      <c r="D238" t="s">
        <v>28</v>
      </c>
      <c r="E238">
        <v>14</v>
      </c>
      <c r="F238">
        <v>1186</v>
      </c>
      <c r="G238" t="s">
        <v>28</v>
      </c>
      <c r="H238" s="24">
        <v>40164</v>
      </c>
      <c r="I238" s="25">
        <v>60112235</v>
      </c>
      <c r="J238" t="s">
        <v>28</v>
      </c>
      <c r="K238" s="3">
        <v>-1305</v>
      </c>
      <c r="L238" t="s">
        <v>54</v>
      </c>
      <c r="M238" t="s">
        <v>124</v>
      </c>
    </row>
    <row r="239" spans="1:13">
      <c r="A239">
        <v>3310</v>
      </c>
      <c r="B239">
        <v>5969</v>
      </c>
      <c r="C239">
        <v>331002</v>
      </c>
      <c r="D239" t="s">
        <v>28</v>
      </c>
      <c r="E239">
        <v>14</v>
      </c>
      <c r="F239">
        <v>1198</v>
      </c>
      <c r="G239" t="s">
        <v>28</v>
      </c>
      <c r="H239" s="24">
        <v>40164</v>
      </c>
      <c r="I239" s="25">
        <v>60112215</v>
      </c>
      <c r="J239" t="s">
        <v>28</v>
      </c>
      <c r="K239" s="3">
        <v>-1530</v>
      </c>
      <c r="L239" t="s">
        <v>55</v>
      </c>
      <c r="M239" t="s">
        <v>124</v>
      </c>
    </row>
    <row r="240" spans="1:13">
      <c r="A240">
        <v>3310</v>
      </c>
      <c r="B240">
        <v>5969</v>
      </c>
      <c r="C240">
        <v>331002</v>
      </c>
      <c r="D240" t="s">
        <v>28</v>
      </c>
      <c r="E240">
        <v>14</v>
      </c>
      <c r="F240">
        <v>1198</v>
      </c>
      <c r="G240" t="s">
        <v>28</v>
      </c>
      <c r="H240" s="24">
        <v>40164</v>
      </c>
      <c r="I240" s="25">
        <v>60112215</v>
      </c>
      <c r="J240" t="s">
        <v>28</v>
      </c>
      <c r="K240" s="3">
        <v>-1305</v>
      </c>
      <c r="L240" t="s">
        <v>55</v>
      </c>
      <c r="M240" t="s">
        <v>124</v>
      </c>
    </row>
    <row r="241" spans="1:13">
      <c r="A241">
        <v>3310</v>
      </c>
      <c r="B241">
        <v>5969</v>
      </c>
      <c r="C241">
        <v>331002</v>
      </c>
      <c r="D241" t="s">
        <v>28</v>
      </c>
      <c r="E241">
        <v>14</v>
      </c>
      <c r="F241">
        <v>1209</v>
      </c>
      <c r="G241" t="s">
        <v>28</v>
      </c>
      <c r="H241" s="24">
        <v>40164</v>
      </c>
      <c r="I241" s="25">
        <v>60112236</v>
      </c>
      <c r="J241" t="s">
        <v>28</v>
      </c>
      <c r="K241" s="3">
        <v>-1530</v>
      </c>
      <c r="L241" t="s">
        <v>56</v>
      </c>
      <c r="M241" t="s">
        <v>124</v>
      </c>
    </row>
    <row r="242" spans="1:13">
      <c r="A242">
        <v>3310</v>
      </c>
      <c r="B242">
        <v>5969</v>
      </c>
      <c r="C242">
        <v>331002</v>
      </c>
      <c r="D242" t="s">
        <v>28</v>
      </c>
      <c r="E242">
        <v>14</v>
      </c>
      <c r="F242">
        <v>1209</v>
      </c>
      <c r="G242" t="s">
        <v>28</v>
      </c>
      <c r="H242" s="24">
        <v>40164</v>
      </c>
      <c r="I242" s="25">
        <v>60112236</v>
      </c>
      <c r="J242" t="s">
        <v>28</v>
      </c>
      <c r="K242" s="3">
        <v>-1305</v>
      </c>
      <c r="L242" t="s">
        <v>56</v>
      </c>
      <c r="M242" t="s">
        <v>124</v>
      </c>
    </row>
    <row r="243" spans="1:13">
      <c r="A243">
        <v>3310</v>
      </c>
      <c r="B243">
        <v>5969</v>
      </c>
      <c r="C243">
        <v>331002</v>
      </c>
      <c r="D243" t="s">
        <v>28</v>
      </c>
      <c r="E243">
        <v>14</v>
      </c>
      <c r="F243">
        <v>1234</v>
      </c>
      <c r="G243" t="s">
        <v>28</v>
      </c>
      <c r="H243" s="24">
        <v>40164</v>
      </c>
      <c r="I243" s="25">
        <v>60112229</v>
      </c>
      <c r="J243" t="s">
        <v>28</v>
      </c>
      <c r="K243" s="3">
        <v>-1530</v>
      </c>
      <c r="L243" t="s">
        <v>57</v>
      </c>
      <c r="M243" t="s">
        <v>124</v>
      </c>
    </row>
    <row r="244" spans="1:13">
      <c r="A244">
        <v>3310</v>
      </c>
      <c r="B244">
        <v>5969</v>
      </c>
      <c r="C244">
        <v>331002</v>
      </c>
      <c r="D244" t="s">
        <v>28</v>
      </c>
      <c r="E244">
        <v>14</v>
      </c>
      <c r="F244">
        <v>1234</v>
      </c>
      <c r="G244" t="s">
        <v>28</v>
      </c>
      <c r="H244" s="24">
        <v>40164</v>
      </c>
      <c r="I244" s="25">
        <v>60112229</v>
      </c>
      <c r="J244" t="s">
        <v>28</v>
      </c>
      <c r="K244" s="3">
        <v>-1305</v>
      </c>
      <c r="L244" t="s">
        <v>57</v>
      </c>
      <c r="M244" t="s">
        <v>124</v>
      </c>
    </row>
    <row r="245" spans="1:13">
      <c r="A245">
        <v>3310</v>
      </c>
      <c r="B245">
        <v>5969</v>
      </c>
      <c r="C245">
        <v>331002</v>
      </c>
      <c r="D245" t="s">
        <v>28</v>
      </c>
      <c r="E245">
        <v>14</v>
      </c>
      <c r="F245">
        <v>1247</v>
      </c>
      <c r="G245" t="s">
        <v>28</v>
      </c>
      <c r="H245" s="24">
        <v>40164</v>
      </c>
      <c r="I245" s="25">
        <v>60112223</v>
      </c>
      <c r="J245" t="s">
        <v>28</v>
      </c>
      <c r="K245" s="3">
        <v>-1530</v>
      </c>
      <c r="L245" t="s">
        <v>58</v>
      </c>
      <c r="M245" t="s">
        <v>124</v>
      </c>
    </row>
    <row r="246" spans="1:13">
      <c r="A246">
        <v>3310</v>
      </c>
      <c r="B246">
        <v>5969</v>
      </c>
      <c r="C246">
        <v>331002</v>
      </c>
      <c r="D246" t="s">
        <v>28</v>
      </c>
      <c r="E246">
        <v>14</v>
      </c>
      <c r="F246">
        <v>1247</v>
      </c>
      <c r="G246" t="s">
        <v>28</v>
      </c>
      <c r="H246" s="24">
        <v>40164</v>
      </c>
      <c r="I246" s="25">
        <v>60112223</v>
      </c>
      <c r="J246" t="s">
        <v>28</v>
      </c>
      <c r="K246" s="3">
        <v>-1305</v>
      </c>
      <c r="L246" t="s">
        <v>58</v>
      </c>
      <c r="M246" t="s">
        <v>124</v>
      </c>
    </row>
    <row r="247" spans="1:13">
      <c r="A247">
        <v>3310</v>
      </c>
      <c r="B247">
        <v>5969</v>
      </c>
      <c r="C247">
        <v>331002</v>
      </c>
      <c r="D247" t="s">
        <v>28</v>
      </c>
      <c r="E247">
        <v>14</v>
      </c>
      <c r="F247">
        <v>4990</v>
      </c>
      <c r="G247" t="s">
        <v>28</v>
      </c>
      <c r="H247" s="24">
        <v>40164</v>
      </c>
      <c r="I247" s="25">
        <v>60112240</v>
      </c>
      <c r="J247" t="s">
        <v>28</v>
      </c>
      <c r="K247" s="3">
        <v>-1530</v>
      </c>
      <c r="L247" t="s">
        <v>59</v>
      </c>
      <c r="M247" t="s">
        <v>124</v>
      </c>
    </row>
    <row r="248" spans="1:13">
      <c r="A248">
        <v>3310</v>
      </c>
      <c r="B248">
        <v>5969</v>
      </c>
      <c r="C248">
        <v>331002</v>
      </c>
      <c r="D248" t="s">
        <v>28</v>
      </c>
      <c r="E248">
        <v>14</v>
      </c>
      <c r="F248">
        <v>4990</v>
      </c>
      <c r="G248" t="s">
        <v>28</v>
      </c>
      <c r="H248" s="24">
        <v>40164</v>
      </c>
      <c r="I248" s="25">
        <v>60112240</v>
      </c>
      <c r="J248" t="s">
        <v>28</v>
      </c>
      <c r="K248" s="3">
        <v>-1305.25</v>
      </c>
      <c r="L248" t="s">
        <v>59</v>
      </c>
      <c r="M248" t="s">
        <v>124</v>
      </c>
    </row>
    <row r="249" spans="1:13">
      <c r="A249">
        <v>3310</v>
      </c>
      <c r="B249">
        <v>6301</v>
      </c>
      <c r="C249">
        <v>331002</v>
      </c>
      <c r="D249" t="s">
        <v>28</v>
      </c>
      <c r="E249">
        <v>14</v>
      </c>
      <c r="F249">
        <v>9101</v>
      </c>
      <c r="G249" t="s">
        <v>28</v>
      </c>
      <c r="H249" s="24">
        <v>40056</v>
      </c>
      <c r="I249" s="25">
        <v>1032733</v>
      </c>
      <c r="J249" t="s">
        <v>28</v>
      </c>
      <c r="K249" s="3">
        <v>8873</v>
      </c>
      <c r="L249" t="s">
        <v>110</v>
      </c>
      <c r="M249" t="s">
        <v>126</v>
      </c>
    </row>
    <row r="250" spans="1:13">
      <c r="A250">
        <v>3310</v>
      </c>
      <c r="B250">
        <v>6301</v>
      </c>
      <c r="C250">
        <v>331002</v>
      </c>
      <c r="D250" t="s">
        <v>28</v>
      </c>
      <c r="E250">
        <v>14</v>
      </c>
      <c r="F250">
        <v>9331</v>
      </c>
      <c r="G250" t="s">
        <v>28</v>
      </c>
      <c r="H250" s="24">
        <v>40056</v>
      </c>
      <c r="I250" s="25">
        <v>1032733</v>
      </c>
      <c r="J250" t="s">
        <v>28</v>
      </c>
      <c r="K250" s="3">
        <v>12777.12</v>
      </c>
      <c r="L250" t="s">
        <v>110</v>
      </c>
      <c r="M250" t="s">
        <v>126</v>
      </c>
    </row>
    <row r="251" spans="1:13">
      <c r="A251">
        <v>3310</v>
      </c>
      <c r="B251">
        <v>8999</v>
      </c>
      <c r="C251">
        <v>331002</v>
      </c>
      <c r="D251" t="s">
        <v>28</v>
      </c>
      <c r="E251">
        <v>11</v>
      </c>
      <c r="F251" t="s">
        <v>28</v>
      </c>
      <c r="G251" t="s">
        <v>28</v>
      </c>
      <c r="H251" s="24">
        <v>40147</v>
      </c>
      <c r="I251" s="25">
        <v>60010774</v>
      </c>
      <c r="J251" t="s">
        <v>28</v>
      </c>
      <c r="K251" s="3">
        <v>-462.26</v>
      </c>
      <c r="L251" t="s">
        <v>111</v>
      </c>
      <c r="M251" t="s">
        <v>118</v>
      </c>
    </row>
    <row r="252" spans="1:13">
      <c r="A252">
        <v>3310</v>
      </c>
      <c r="B252">
        <v>8999</v>
      </c>
      <c r="C252">
        <v>331002</v>
      </c>
      <c r="D252" t="s">
        <v>28</v>
      </c>
      <c r="E252">
        <v>11</v>
      </c>
      <c r="F252" t="s">
        <v>28</v>
      </c>
      <c r="G252" t="s">
        <v>28</v>
      </c>
      <c r="H252" s="24">
        <v>40157</v>
      </c>
      <c r="I252" s="25">
        <v>60010775</v>
      </c>
      <c r="J252" t="s">
        <v>28</v>
      </c>
      <c r="K252" s="3">
        <v>462.26</v>
      </c>
      <c r="L252" t="s">
        <v>112</v>
      </c>
      <c r="M252" t="s">
        <v>118</v>
      </c>
    </row>
    <row r="253" spans="1:13">
      <c r="A253">
        <v>3310</v>
      </c>
      <c r="B253">
        <v>8999</v>
      </c>
      <c r="C253">
        <v>331002</v>
      </c>
      <c r="D253" t="s">
        <v>28</v>
      </c>
      <c r="E253">
        <v>11</v>
      </c>
      <c r="F253" t="s">
        <v>28</v>
      </c>
      <c r="G253">
        <v>101</v>
      </c>
      <c r="H253" s="24">
        <v>40025</v>
      </c>
      <c r="I253" s="25">
        <v>190121</v>
      </c>
      <c r="J253" t="s">
        <v>28</v>
      </c>
      <c r="K253" s="3">
        <v>-3221.34</v>
      </c>
      <c r="L253" t="s">
        <v>30</v>
      </c>
      <c r="M253" t="s">
        <v>118</v>
      </c>
    </row>
    <row r="254" spans="1:13">
      <c r="A254">
        <v>3310</v>
      </c>
      <c r="B254">
        <v>8999</v>
      </c>
      <c r="C254">
        <v>331002</v>
      </c>
      <c r="D254" t="s">
        <v>28</v>
      </c>
      <c r="E254">
        <v>11</v>
      </c>
      <c r="F254" t="s">
        <v>28</v>
      </c>
      <c r="G254">
        <v>101</v>
      </c>
      <c r="H254" s="24">
        <v>40026</v>
      </c>
      <c r="I254" s="25">
        <v>190124</v>
      </c>
      <c r="J254" t="s">
        <v>28</v>
      </c>
      <c r="K254" s="3">
        <v>3221.34</v>
      </c>
      <c r="L254" t="s">
        <v>113</v>
      </c>
      <c r="M254" t="s">
        <v>118</v>
      </c>
    </row>
    <row r="255" spans="1:13">
      <c r="A255">
        <v>3310</v>
      </c>
      <c r="B255">
        <v>8999</v>
      </c>
      <c r="C255">
        <v>331002</v>
      </c>
      <c r="D255" t="s">
        <v>28</v>
      </c>
      <c r="E255">
        <v>11</v>
      </c>
      <c r="F255" t="s">
        <v>28</v>
      </c>
      <c r="G255">
        <v>101</v>
      </c>
      <c r="H255" s="24">
        <v>40056</v>
      </c>
      <c r="I255" s="25">
        <v>190142</v>
      </c>
      <c r="J255" t="s">
        <v>28</v>
      </c>
      <c r="K255" s="3">
        <v>-3533.6</v>
      </c>
      <c r="L255" t="s">
        <v>30</v>
      </c>
      <c r="M255" t="s">
        <v>118</v>
      </c>
    </row>
    <row r="256" spans="1:13">
      <c r="A256">
        <v>3310</v>
      </c>
      <c r="B256">
        <v>8999</v>
      </c>
      <c r="C256">
        <v>331002</v>
      </c>
      <c r="D256" t="s">
        <v>28</v>
      </c>
      <c r="E256">
        <v>11</v>
      </c>
      <c r="F256" t="s">
        <v>28</v>
      </c>
      <c r="G256">
        <v>101</v>
      </c>
      <c r="H256" s="24">
        <v>40086</v>
      </c>
      <c r="I256" s="25">
        <v>190165</v>
      </c>
      <c r="J256" t="s">
        <v>28</v>
      </c>
      <c r="K256" s="3">
        <v>3533.6</v>
      </c>
      <c r="L256" t="s">
        <v>114</v>
      </c>
      <c r="M256" t="s">
        <v>118</v>
      </c>
    </row>
    <row r="257" spans="1:13">
      <c r="A257">
        <v>3310</v>
      </c>
      <c r="B257">
        <v>8999</v>
      </c>
      <c r="C257">
        <v>331002</v>
      </c>
      <c r="D257" t="s">
        <v>28</v>
      </c>
      <c r="E257">
        <v>11</v>
      </c>
      <c r="F257" t="s">
        <v>28</v>
      </c>
      <c r="G257">
        <v>101</v>
      </c>
      <c r="H257" s="24">
        <v>40086</v>
      </c>
      <c r="I257" s="25">
        <v>190174</v>
      </c>
      <c r="J257" t="s">
        <v>28</v>
      </c>
      <c r="K257" s="3">
        <v>-45081.47</v>
      </c>
      <c r="L257" t="s">
        <v>30</v>
      </c>
      <c r="M257" t="s">
        <v>118</v>
      </c>
    </row>
    <row r="258" spans="1:13">
      <c r="A258">
        <v>3310</v>
      </c>
      <c r="B258">
        <v>8999</v>
      </c>
      <c r="C258">
        <v>331002</v>
      </c>
      <c r="D258" t="s">
        <v>28</v>
      </c>
      <c r="E258">
        <v>11</v>
      </c>
      <c r="F258" t="s">
        <v>28</v>
      </c>
      <c r="G258">
        <v>101</v>
      </c>
      <c r="H258" s="24">
        <v>40098</v>
      </c>
      <c r="I258" s="25">
        <v>190177</v>
      </c>
      <c r="J258" t="s">
        <v>28</v>
      </c>
      <c r="K258" s="3">
        <v>45081.47</v>
      </c>
      <c r="L258" t="s">
        <v>115</v>
      </c>
      <c r="M258" t="s">
        <v>118</v>
      </c>
    </row>
    <row r="259" spans="1:13">
      <c r="A259">
        <v>3310</v>
      </c>
      <c r="B259">
        <v>8999</v>
      </c>
      <c r="C259">
        <v>331002</v>
      </c>
      <c r="D259" t="s">
        <v>28</v>
      </c>
      <c r="E259">
        <v>11</v>
      </c>
      <c r="F259" t="s">
        <v>28</v>
      </c>
      <c r="G259">
        <v>101</v>
      </c>
      <c r="H259" s="24">
        <v>40117</v>
      </c>
      <c r="I259" s="25">
        <v>190193</v>
      </c>
      <c r="J259" t="s">
        <v>28</v>
      </c>
      <c r="K259" s="3">
        <v>-5122.12</v>
      </c>
      <c r="L259" t="s">
        <v>30</v>
      </c>
      <c r="M259" t="s">
        <v>118</v>
      </c>
    </row>
    <row r="260" spans="1:13">
      <c r="A260">
        <v>3310</v>
      </c>
      <c r="B260">
        <v>8999</v>
      </c>
      <c r="C260">
        <v>331002</v>
      </c>
      <c r="D260" t="s">
        <v>28</v>
      </c>
      <c r="E260">
        <v>11</v>
      </c>
      <c r="F260" t="s">
        <v>28</v>
      </c>
      <c r="G260">
        <v>101</v>
      </c>
      <c r="H260" s="24">
        <v>40143</v>
      </c>
      <c r="I260" s="25">
        <v>190200</v>
      </c>
      <c r="J260" t="s">
        <v>28</v>
      </c>
      <c r="K260" s="3">
        <v>5122.12</v>
      </c>
      <c r="L260" t="s">
        <v>116</v>
      </c>
      <c r="M260" t="s">
        <v>118</v>
      </c>
    </row>
    <row r="261" spans="1:13">
      <c r="A261">
        <v>3310</v>
      </c>
      <c r="B261">
        <v>8999</v>
      </c>
      <c r="C261">
        <v>331002</v>
      </c>
      <c r="D261" t="s">
        <v>28</v>
      </c>
      <c r="E261">
        <v>11</v>
      </c>
      <c r="F261" t="s">
        <v>28</v>
      </c>
      <c r="G261">
        <v>101</v>
      </c>
      <c r="H261" s="24">
        <v>40147</v>
      </c>
      <c r="I261" s="25">
        <v>190208</v>
      </c>
      <c r="J261" t="s">
        <v>28</v>
      </c>
      <c r="K261" s="3">
        <v>-9874.26</v>
      </c>
      <c r="L261" t="s">
        <v>30</v>
      </c>
      <c r="M261" t="s">
        <v>118</v>
      </c>
    </row>
    <row r="262" spans="1:13">
      <c r="A262">
        <v>3310</v>
      </c>
      <c r="B262">
        <v>8999</v>
      </c>
      <c r="C262">
        <v>331002</v>
      </c>
      <c r="D262" t="s">
        <v>28</v>
      </c>
      <c r="E262">
        <v>11</v>
      </c>
      <c r="F262" t="s">
        <v>28</v>
      </c>
      <c r="G262">
        <v>101</v>
      </c>
      <c r="H262" s="24">
        <v>40157</v>
      </c>
      <c r="I262" s="25">
        <v>190210</v>
      </c>
      <c r="J262" t="s">
        <v>28</v>
      </c>
      <c r="K262" s="3">
        <v>9874.26</v>
      </c>
      <c r="L262" t="s">
        <v>117</v>
      </c>
      <c r="M262" t="s">
        <v>118</v>
      </c>
    </row>
    <row r="263" spans="1:13">
      <c r="A263">
        <v>3310</v>
      </c>
      <c r="B263">
        <v>8999</v>
      </c>
      <c r="C263">
        <v>331002</v>
      </c>
      <c r="D263" t="s">
        <v>28</v>
      </c>
      <c r="E263">
        <v>11</v>
      </c>
      <c r="F263" t="s">
        <v>28</v>
      </c>
      <c r="G263">
        <v>101</v>
      </c>
      <c r="H263" s="24">
        <v>40178</v>
      </c>
      <c r="I263" s="25">
        <v>190228</v>
      </c>
      <c r="J263" t="s">
        <v>28</v>
      </c>
      <c r="K263" s="3">
        <v>-10336.52</v>
      </c>
      <c r="L263" t="s">
        <v>30</v>
      </c>
      <c r="M263" t="s">
        <v>118</v>
      </c>
    </row>
    <row r="264" spans="1:13">
      <c r="K264" s="3">
        <f>SUM(K2:K263)</f>
        <v>0</v>
      </c>
    </row>
    <row r="265" spans="1:13">
      <c r="A265">
        <v>3000</v>
      </c>
      <c r="B265">
        <v>6283</v>
      </c>
      <c r="C265">
        <v>630006</v>
      </c>
      <c r="E265">
        <v>14</v>
      </c>
      <c r="H265" s="26">
        <v>40237</v>
      </c>
      <c r="I265" s="25">
        <v>130035</v>
      </c>
      <c r="K265" s="3">
        <v>-15000</v>
      </c>
      <c r="M265" t="s">
        <v>124</v>
      </c>
    </row>
    <row r="286" spans="11:13">
      <c r="K286" s="3">
        <f>K2</f>
        <v>-141968</v>
      </c>
      <c r="M286" t="s">
        <v>119</v>
      </c>
    </row>
    <row r="287" spans="11:13">
      <c r="K287">
        <v>-375000</v>
      </c>
      <c r="M287" t="s">
        <v>120</v>
      </c>
    </row>
    <row r="288" spans="11:13">
      <c r="K288">
        <v>-59310.25</v>
      </c>
      <c r="M288" t="s">
        <v>131</v>
      </c>
    </row>
    <row r="289" spans="11:13">
      <c r="K289">
        <f>SUBTOTAL(9,K286:K288)</f>
        <v>-576278.25</v>
      </c>
    </row>
    <row r="291" spans="11:13">
      <c r="K291">
        <v>52904.25</v>
      </c>
      <c r="M291" t="s">
        <v>121</v>
      </c>
    </row>
    <row r="292" spans="11:13">
      <c r="K292">
        <v>61038</v>
      </c>
      <c r="M292" t="s">
        <v>123</v>
      </c>
    </row>
    <row r="293" spans="11:13">
      <c r="K293">
        <v>63037.3</v>
      </c>
      <c r="M293" t="s">
        <v>122</v>
      </c>
    </row>
    <row r="294" spans="11:13">
      <c r="K294">
        <v>986.57</v>
      </c>
      <c r="M294" t="s">
        <v>127</v>
      </c>
    </row>
    <row r="295" spans="11:13">
      <c r="K295">
        <v>114302.53</v>
      </c>
      <c r="M295" t="s">
        <v>132</v>
      </c>
    </row>
    <row r="296" spans="11:13">
      <c r="K296">
        <v>21650.12</v>
      </c>
      <c r="M296" t="s">
        <v>126</v>
      </c>
    </row>
    <row r="297" spans="11:13">
      <c r="K297">
        <f>SUBTOTAL(9,K291:K296)</f>
        <v>313918.77</v>
      </c>
    </row>
    <row r="299" spans="11:13">
      <c r="K299">
        <f>K289+K297</f>
        <v>-262359.48</v>
      </c>
      <c r="L299">
        <v>262359.48</v>
      </c>
      <c r="M299">
        <f>K299+L299</f>
        <v>0</v>
      </c>
    </row>
  </sheetData>
  <autoFilter ref="A1:M26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Transaktioner 2009</vt:lpstr>
      <vt:lpstr>Blad3</vt:lpstr>
    </vt:vector>
  </TitlesOfParts>
  <Company>Malmö högskola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LUANOB</dc:creator>
  <cp:lastModifiedBy>Gunilla Löfström</cp:lastModifiedBy>
  <cp:lastPrinted>2011-05-13T06:18:41Z</cp:lastPrinted>
  <dcterms:created xsi:type="dcterms:W3CDTF">2010-03-03T07:27:29Z</dcterms:created>
  <dcterms:modified xsi:type="dcterms:W3CDTF">2011-05-26T12:11:46Z</dcterms:modified>
</cp:coreProperties>
</file>